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7.เม.ย.63\"/>
    </mc:Choice>
  </mc:AlternateContent>
  <xr:revisionPtr revIDLastSave="0" documentId="13_ncr:1_{28E4B421-BB4E-42A0-AD37-6A4551B8A96C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7" l="1"/>
  <c r="A3" i="7"/>
  <c r="E17" i="6"/>
  <c r="A3" i="6"/>
  <c r="I10" i="5"/>
  <c r="I16" i="5" s="1"/>
  <c r="A4" i="5"/>
  <c r="E20" i="4"/>
  <c r="A3" i="4"/>
  <c r="I17" i="3"/>
  <c r="A4" i="3"/>
  <c r="E20" i="2"/>
  <c r="A3" i="2"/>
  <c r="I17" i="1"/>
</calcChain>
</file>

<file path=xl/sharedStrings.xml><?xml version="1.0" encoding="utf-8"?>
<sst xmlns="http://schemas.openxmlformats.org/spreadsheetml/2006/main" count="100" uniqueCount="53">
  <si>
    <t>ส่วนราชการ สำนักงานเขตพื้นที่การศึกษาประถมศึกษาชุมพร  เขต 2</t>
  </si>
  <si>
    <t>งบพิสูจน์ยอดเงินฝากธนาคารในงบประมาณ</t>
  </si>
  <si>
    <t>บัญชีแยกประเภท 1101020603 และเลขที่บัญชีธนาคาร 804-6-03080-5</t>
  </si>
  <si>
    <t>ณ วันที่  30 เมษายน 2563</t>
  </si>
  <si>
    <t>ยอดเงินฝากธนาคาร ตามงบทดลองในระบบ GFMIS</t>
  </si>
  <si>
    <t>บวก</t>
  </si>
  <si>
    <t>รายได้แผ่นดินรอนำส่ง</t>
  </si>
  <si>
    <t>รายการรับเงินรอจ่าย(เงิน กบข.รับคืน)</t>
  </si>
  <si>
    <t>รายการที่ยังไม่ได้บันทึกในระบบ GFMIS</t>
  </si>
  <si>
    <t>เงินเบิกเกินรอนำส่งคลัง</t>
  </si>
  <si>
    <t>เช็คค้างจ่าย</t>
  </si>
  <si>
    <t>หัก</t>
  </si>
  <si>
    <t>เงินฝากระหว่างทาง</t>
  </si>
  <si>
    <t>ค่าใช้จ่ายที่ธนาคารหักบัญชี</t>
  </si>
  <si>
    <t>เช็คที่ธนาคารเรียกเก็บเงินไม่ได้</t>
  </si>
  <si>
    <t>รายการที่ยังไม่บันทึกการจ่ายในระบบ GFMIS (ZF_53_PM หรือ ขจ.05)*</t>
  </si>
  <si>
    <t>ยอดเงินฝากตาม Bank Statement</t>
  </si>
  <si>
    <t>บัญชีแยกประเภท 1101020603 เลขที่บัญชีธนาคาร 804-6-03080-5</t>
  </si>
  <si>
    <t>ลำดับที่</t>
  </si>
  <si>
    <t>เอกสารเลขที่</t>
  </si>
  <si>
    <t>เลขที่เช็ค</t>
  </si>
  <si>
    <t>รายการ</t>
  </si>
  <si>
    <t>จำนวนเงิน</t>
  </si>
  <si>
    <t>หมายเหตุ</t>
  </si>
  <si>
    <t>รวมทั้งสิ้น</t>
  </si>
  <si>
    <t>งบพิสูจน์ยอดเงินฝากธนาคารเพื่อนำส่งคลัง</t>
  </si>
  <si>
    <t>บัญชีแยกประเภท 1101020601 และเลขที่บัญชีธนาคาร 804-6-03585-8</t>
  </si>
  <si>
    <t>บัญชีแยกประเภท 1101020601 เลขที่บัญชีธนาคาร 804-6-03585-8</t>
  </si>
  <si>
    <t>งบพิสูจน์ยอดเงินฝากธนาคารนอกงบประมาณและเงินฝากไม่มีรายตัว</t>
  </si>
  <si>
    <t>บัญชีแยกประเภท 1101020604 และ 1101030199 เลขที่บัญชีธนาคาร 804-6-03081-3</t>
  </si>
  <si>
    <t>เงินฝากระหว่างทาง (ยังไม่รับรู้เนื่องจากยังไม่มีเอกสาร)</t>
  </si>
  <si>
    <t>รายการที่บันทึกการจ่ายในระบบ GFMIS ก่อนการจ่ายให้เจ้าหนี้หรือผู้มีสิทธิ*</t>
  </si>
  <si>
    <t>สำนักงานเขตพื้นที่การศึกษาประถมศึกษาชุมพร เขต 2</t>
  </si>
  <si>
    <t xml:space="preserve">เงินลูกเสือ </t>
  </si>
  <si>
    <t>เงินค่าบำรุง สพป.ชพ.2</t>
  </si>
  <si>
    <t>เงินค่าดำเนินสอบ สสวท.</t>
  </si>
  <si>
    <t>เงินค่าดำเนินการทดสอบทางการศึกษา O-NET</t>
  </si>
  <si>
    <t>เลือกตั้งผู้แทนครู</t>
  </si>
  <si>
    <t>เงินสนับสนุนอบรมครูทางไกล</t>
  </si>
  <si>
    <t>เงินค่าดำเนินการสอบครูวิทย์ คณิต</t>
  </si>
  <si>
    <t>เงินสนับสนุนส่งเสริมคุณธรรม จริยธรรมผู้ประกอบวิชาชีพทางการศึกษา</t>
  </si>
  <si>
    <t>เงินสนับสนุนคัดเลือกครูดีเด่น</t>
  </si>
  <si>
    <t>เงินค่าใช้จ่ายสรรหาคณะกรรมการคุรุสภา</t>
  </si>
  <si>
    <t>เงินโครงการสร้างศีลธรรม</t>
  </si>
  <si>
    <t>ค่านิเทศโครงการดอกผลอาหารกลางวัน</t>
  </si>
  <si>
    <t>ค่าใช้จ่ายโครงการชวนน้องพุทธวจน</t>
  </si>
  <si>
    <t>เงินดอกผลกองทุนอาหารกลางวัน เพื่อจัดอบรมครูผู้รับผิดชอบ</t>
  </si>
  <si>
    <t>เงินบริจาคช่วยเหลืออุทกภัยภาคใต้</t>
  </si>
  <si>
    <t>เงินประกวดระเบียบแถวลูกเสือ</t>
  </si>
  <si>
    <t xml:space="preserve"> เงินดอกผลกองทุนโครงการอาหารกลางวันในโรงเรียน ปีงบประมาณ 2560</t>
  </si>
  <si>
    <t>ค่าใช้จ่ายประชุมสะเต็มศึกษา</t>
  </si>
  <si>
    <t>เงินอุดหนุนนักเรียนยากจนพิเศษ 2562</t>
  </si>
  <si>
    <t>รวมทั้งสิ้น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</si>
</sst>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u/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  <font>
      <b/>
      <sz val="18"/>
      <name val="Angsana New"/>
      <family val="1"/>
    </font>
    <font>
      <b/>
      <sz val="16"/>
      <name val="Angsana New"/>
      <family val="1"/>
    </font>
    <font>
      <sz val="11"/>
      <color rgb="FFFF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43" fontId="3" fillId="2" borderId="0" xfId="1" applyFont="1" applyFill="1"/>
    <xf numFmtId="0" fontId="4" fillId="2" borderId="0" xfId="0" applyFont="1" applyFill="1"/>
    <xf numFmtId="43" fontId="3" fillId="2" borderId="1" xfId="1" applyFont="1" applyFill="1" applyBorder="1"/>
    <xf numFmtId="0" fontId="3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43" fontId="6" fillId="2" borderId="3" xfId="1" applyFont="1" applyFill="1" applyBorder="1"/>
    <xf numFmtId="0" fontId="3" fillId="2" borderId="3" xfId="0" applyFont="1" applyFill="1" applyBorder="1"/>
    <xf numFmtId="43" fontId="3" fillId="2" borderId="3" xfId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43" fontId="3" fillId="2" borderId="4" xfId="1" applyFont="1" applyFill="1" applyBorder="1"/>
    <xf numFmtId="43" fontId="5" fillId="2" borderId="2" xfId="1" applyFont="1" applyFill="1" applyBorder="1"/>
    <xf numFmtId="0" fontId="5" fillId="2" borderId="2" xfId="0" applyFont="1" applyFill="1" applyBorder="1"/>
    <xf numFmtId="0" fontId="3" fillId="2" borderId="5" xfId="0" applyFont="1" applyFill="1" applyBorder="1"/>
    <xf numFmtId="0" fontId="9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43" fontId="6" fillId="0" borderId="6" xfId="0" applyNumberFormat="1" applyFont="1" applyBorder="1"/>
    <xf numFmtId="0" fontId="10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6" fillId="0" borderId="8" xfId="0" applyNumberFormat="1" applyFont="1" applyBorder="1"/>
    <xf numFmtId="43" fontId="9" fillId="0" borderId="2" xfId="0" applyNumberFormat="1" applyFont="1" applyBorder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n/&#3648;&#3629;&#3585;&#3626;&#3634;&#3619;&#3611;&#3619;&#3632;&#3585;&#3629;&#3610;&#3585;&#3634;&#3619;&#3607;&#3635;&#3610;&#3633;&#3597;&#3594;&#3637;/1.1.2%20&#3648;&#3591;&#3636;&#3609;&#3613;&#3634;&#3585;&#3608;&#3609;&#3634;&#3588;&#3634;&#3619;%20(&#3591;&#3610;&#3585;&#3619;&#3632;&#3607;&#3610;&#3618;&#3629;&#3604;)/7.&#3591;&#3610;&#3585;&#3619;&#3632;&#3648;&#3607;&#3637;&#3618;&#3610;&#3618;&#3629;&#3604;&#3648;&#3591;&#3636;&#3609;&#3613;&#3634;&#3585;&#3608;&#3609;&#3634;&#3588;&#3634;&#3619;%20&#3648;&#3617;.&#3618;.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>
        <row r="4">
          <cell r="A4" t="str">
            <v>ณ วันที่  30 เมษายน 2563</v>
          </cell>
        </row>
      </sheetData>
      <sheetData sheetId="1"/>
      <sheetData sheetId="2"/>
      <sheetData sheetId="3"/>
      <sheetData sheetId="4"/>
      <sheetData sheetId="5"/>
      <sheetData sheetId="6">
        <row r="24">
          <cell r="C24">
            <v>571678.34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F18" sqref="F18"/>
    </sheetView>
  </sheetViews>
  <sheetFormatPr defaultRowHeight="23.25" x14ac:dyDescent="0.5"/>
  <cols>
    <col min="1" max="1" width="6.625" style="1" customWidth="1"/>
    <col min="2" max="8" width="9" style="1"/>
    <col min="9" max="9" width="11.25" style="2" bestFit="1" customWidth="1"/>
  </cols>
  <sheetData>
    <row r="1" spans="1:9" ht="26.25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26.25" x14ac:dyDescent="0.55000000000000004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ht="26.25" x14ac:dyDescent="0.55000000000000004">
      <c r="A3" s="32" t="s">
        <v>2</v>
      </c>
      <c r="B3" s="32"/>
      <c r="C3" s="32"/>
      <c r="D3" s="32"/>
      <c r="E3" s="32"/>
      <c r="F3" s="32"/>
      <c r="G3" s="32"/>
      <c r="H3" s="32"/>
      <c r="I3" s="32"/>
    </row>
    <row r="4" spans="1:9" ht="26.25" x14ac:dyDescent="0.55000000000000004">
      <c r="A4" s="32" t="s">
        <v>3</v>
      </c>
      <c r="B4" s="32"/>
      <c r="C4" s="32"/>
      <c r="D4" s="32"/>
      <c r="E4" s="32"/>
      <c r="F4" s="32"/>
      <c r="G4" s="32"/>
      <c r="H4" s="32"/>
      <c r="I4" s="32"/>
    </row>
    <row r="6" spans="1:9" x14ac:dyDescent="0.5">
      <c r="A6" s="1" t="s">
        <v>4</v>
      </c>
    </row>
    <row r="7" spans="1:9" x14ac:dyDescent="0.5">
      <c r="A7" s="3" t="s">
        <v>5</v>
      </c>
      <c r="B7" s="1" t="s">
        <v>6</v>
      </c>
      <c r="I7" s="2">
        <v>0</v>
      </c>
    </row>
    <row r="8" spans="1:9" x14ac:dyDescent="0.5">
      <c r="A8" s="3"/>
      <c r="B8" s="1" t="s">
        <v>7</v>
      </c>
      <c r="I8" s="2">
        <v>0</v>
      </c>
    </row>
    <row r="9" spans="1:9" x14ac:dyDescent="0.5">
      <c r="B9" s="1" t="s">
        <v>8</v>
      </c>
      <c r="I9" s="2">
        <v>0</v>
      </c>
    </row>
    <row r="10" spans="1:9" x14ac:dyDescent="0.5">
      <c r="B10" s="1" t="s">
        <v>9</v>
      </c>
      <c r="I10" s="2">
        <v>0</v>
      </c>
    </row>
    <row r="11" spans="1:9" x14ac:dyDescent="0.5">
      <c r="B11" s="1" t="s">
        <v>10</v>
      </c>
      <c r="I11" s="2">
        <v>0</v>
      </c>
    </row>
    <row r="13" spans="1:9" x14ac:dyDescent="0.5">
      <c r="A13" s="3" t="s">
        <v>11</v>
      </c>
      <c r="B13" s="1" t="s">
        <v>12</v>
      </c>
      <c r="I13" s="2">
        <v>0</v>
      </c>
    </row>
    <row r="14" spans="1:9" x14ac:dyDescent="0.5">
      <c r="B14" s="1" t="s">
        <v>13</v>
      </c>
      <c r="I14" s="2">
        <v>0</v>
      </c>
    </row>
    <row r="15" spans="1:9" x14ac:dyDescent="0.5">
      <c r="B15" s="1" t="s">
        <v>14</v>
      </c>
      <c r="I15" s="2">
        <v>0</v>
      </c>
    </row>
    <row r="16" spans="1:9" x14ac:dyDescent="0.5">
      <c r="B16" s="1" t="s">
        <v>15</v>
      </c>
      <c r="I16" s="2">
        <v>0</v>
      </c>
    </row>
    <row r="17" spans="1:9" ht="24" thickBot="1" x14ac:dyDescent="0.55000000000000004">
      <c r="A17" s="1" t="s">
        <v>16</v>
      </c>
      <c r="I17" s="4">
        <f>I6+I7+I8+I9+I10+I11-I13-I14-I15-I16</f>
        <v>0</v>
      </c>
    </row>
    <row r="18" spans="1:9" ht="24" thickTop="1" x14ac:dyDescent="0.5"/>
  </sheetData>
  <mergeCells count="4">
    <mergeCell ref="A1:I1"/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F442-99CC-4CDB-AD9F-662E8025E1B6}">
  <dimension ref="A1:F22"/>
  <sheetViews>
    <sheetView topLeftCell="A10" workbookViewId="0">
      <selection activeCell="E13" sqref="E13"/>
    </sheetView>
  </sheetViews>
  <sheetFormatPr defaultRowHeight="23.25" x14ac:dyDescent="0.5"/>
  <cols>
    <col min="1" max="1" width="6.875" style="5" customWidth="1"/>
    <col min="2" max="2" width="12" style="5" customWidth="1"/>
    <col min="3" max="3" width="11.75" style="5" customWidth="1"/>
    <col min="4" max="4" width="29.625" style="1" customWidth="1"/>
    <col min="5" max="5" width="13.125" style="2" customWidth="1"/>
    <col min="6" max="6" width="11.625" style="1" customWidth="1"/>
  </cols>
  <sheetData>
    <row r="1" spans="1:6" ht="26.25" x14ac:dyDescent="0.55000000000000004">
      <c r="A1" s="32" t="s">
        <v>0</v>
      </c>
      <c r="B1" s="32"/>
      <c r="C1" s="32"/>
      <c r="D1" s="32"/>
      <c r="E1" s="32"/>
      <c r="F1" s="32"/>
    </row>
    <row r="2" spans="1:6" ht="26.25" x14ac:dyDescent="0.55000000000000004">
      <c r="A2" s="32" t="s">
        <v>17</v>
      </c>
      <c r="B2" s="32"/>
      <c r="C2" s="32"/>
      <c r="D2" s="32"/>
      <c r="E2" s="32"/>
      <c r="F2" s="32"/>
    </row>
    <row r="3" spans="1:6" ht="26.25" x14ac:dyDescent="0.55000000000000004">
      <c r="A3" s="32" t="str">
        <f>[1]Sheet1!A4</f>
        <v>ณ วันที่  30 เมษายน 2563</v>
      </c>
      <c r="B3" s="32"/>
      <c r="C3" s="32"/>
      <c r="D3" s="32"/>
      <c r="E3" s="32"/>
      <c r="F3" s="32"/>
    </row>
    <row r="5" spans="1:6" x14ac:dyDescent="0.5">
      <c r="A5" s="6" t="s">
        <v>18</v>
      </c>
      <c r="B5" s="6" t="s">
        <v>19</v>
      </c>
      <c r="C5" s="6" t="s">
        <v>20</v>
      </c>
      <c r="D5" s="6" t="s">
        <v>21</v>
      </c>
      <c r="E5" s="7" t="s">
        <v>22</v>
      </c>
      <c r="F5" s="6" t="s">
        <v>23</v>
      </c>
    </row>
    <row r="6" spans="1:6" x14ac:dyDescent="0.5">
      <c r="A6" s="8"/>
      <c r="B6" s="9"/>
      <c r="C6" s="9"/>
      <c r="D6" s="10"/>
      <c r="E6" s="11"/>
      <c r="F6" s="12"/>
    </row>
    <row r="7" spans="1:6" x14ac:dyDescent="0.5">
      <c r="A7" s="8"/>
      <c r="B7" s="9"/>
      <c r="C7" s="9"/>
      <c r="D7" s="10"/>
      <c r="E7" s="11"/>
      <c r="F7" s="12"/>
    </row>
    <row r="8" spans="1:6" x14ac:dyDescent="0.5">
      <c r="A8" s="8"/>
      <c r="B8" s="9"/>
      <c r="C8" s="9"/>
      <c r="D8" s="10"/>
      <c r="E8" s="11"/>
      <c r="F8" s="12"/>
    </row>
    <row r="9" spans="1:6" x14ac:dyDescent="0.5">
      <c r="A9" s="8"/>
      <c r="B9" s="9"/>
      <c r="C9" s="9"/>
      <c r="D9" s="10"/>
      <c r="E9" s="11"/>
      <c r="F9" s="12"/>
    </row>
    <row r="10" spans="1:6" x14ac:dyDescent="0.5">
      <c r="A10" s="8"/>
      <c r="B10" s="9"/>
      <c r="C10" s="9"/>
      <c r="D10" s="10"/>
      <c r="E10" s="11"/>
      <c r="F10" s="12"/>
    </row>
    <row r="11" spans="1:6" x14ac:dyDescent="0.5">
      <c r="A11" s="8"/>
      <c r="B11" s="9"/>
      <c r="C11" s="9"/>
      <c r="D11" s="10"/>
      <c r="E11" s="11"/>
      <c r="F11" s="12"/>
    </row>
    <row r="12" spans="1:6" x14ac:dyDescent="0.5">
      <c r="A12" s="8"/>
      <c r="B12" s="9"/>
      <c r="C12" s="9"/>
      <c r="D12" s="10"/>
      <c r="E12" s="11"/>
      <c r="F12" s="12"/>
    </row>
    <row r="13" spans="1:6" x14ac:dyDescent="0.5">
      <c r="A13" s="8"/>
      <c r="B13" s="9"/>
      <c r="C13" s="9"/>
      <c r="D13" s="10"/>
      <c r="E13" s="11"/>
      <c r="F13" s="12"/>
    </row>
    <row r="14" spans="1:6" x14ac:dyDescent="0.5">
      <c r="A14" s="8"/>
      <c r="B14" s="9"/>
      <c r="C14" s="9"/>
      <c r="D14" s="10"/>
      <c r="E14" s="11"/>
      <c r="F14" s="12"/>
    </row>
    <row r="15" spans="1:6" x14ac:dyDescent="0.5">
      <c r="A15" s="8"/>
      <c r="B15" s="9"/>
      <c r="C15" s="9"/>
      <c r="D15" s="10"/>
      <c r="E15" s="11"/>
      <c r="F15" s="12"/>
    </row>
    <row r="16" spans="1:6" x14ac:dyDescent="0.5">
      <c r="A16" s="8"/>
      <c r="B16" s="8"/>
      <c r="C16" s="8"/>
      <c r="D16" s="12"/>
      <c r="E16" s="13"/>
      <c r="F16" s="12"/>
    </row>
    <row r="17" spans="1:6" x14ac:dyDescent="0.5">
      <c r="A17" s="8"/>
      <c r="B17" s="8"/>
      <c r="C17" s="8"/>
      <c r="D17" s="12"/>
      <c r="E17" s="13"/>
      <c r="F17" s="12"/>
    </row>
    <row r="18" spans="1:6" x14ac:dyDescent="0.5">
      <c r="A18" s="8"/>
      <c r="B18" s="8"/>
      <c r="C18" s="8"/>
      <c r="D18" s="12"/>
      <c r="E18" s="13"/>
      <c r="F18" s="12"/>
    </row>
    <row r="19" spans="1:6" x14ac:dyDescent="0.5">
      <c r="A19" s="14"/>
      <c r="B19" s="14"/>
      <c r="C19" s="14"/>
      <c r="D19" s="15"/>
      <c r="E19" s="16"/>
      <c r="F19" s="15"/>
    </row>
    <row r="20" spans="1:6" x14ac:dyDescent="0.5">
      <c r="A20" s="6"/>
      <c r="B20" s="6"/>
      <c r="C20" s="6"/>
      <c r="D20" s="6" t="s">
        <v>24</v>
      </c>
      <c r="E20" s="17">
        <f>SUM(E6:E19)</f>
        <v>0</v>
      </c>
      <c r="F20" s="18"/>
    </row>
    <row r="22" spans="1:6" ht="21" x14ac:dyDescent="0.45">
      <c r="A22" s="33"/>
      <c r="B22" s="33"/>
      <c r="C22" s="33"/>
      <c r="D22" s="33"/>
      <c r="E22" s="33"/>
      <c r="F22" s="33"/>
    </row>
  </sheetData>
  <mergeCells count="4">
    <mergeCell ref="A1:F1"/>
    <mergeCell ref="A2:F2"/>
    <mergeCell ref="A3:F3"/>
    <mergeCell ref="A22:F2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659F-3ED5-4D8B-AD87-95B5867E30E0}">
  <dimension ref="A1:I18"/>
  <sheetViews>
    <sheetView topLeftCell="A10" workbookViewId="0">
      <selection activeCell="H16" sqref="H16"/>
    </sheetView>
  </sheetViews>
  <sheetFormatPr defaultRowHeight="23.25" x14ac:dyDescent="0.5"/>
  <cols>
    <col min="1" max="1" width="6.625" style="1" customWidth="1"/>
    <col min="2" max="8" width="9" style="1"/>
    <col min="9" max="9" width="11.25" style="2" bestFit="1" customWidth="1"/>
  </cols>
  <sheetData>
    <row r="1" spans="1:9" ht="26.25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26.25" x14ac:dyDescent="0.55000000000000004">
      <c r="A2" s="32" t="s">
        <v>25</v>
      </c>
      <c r="B2" s="32"/>
      <c r="C2" s="32"/>
      <c r="D2" s="32"/>
      <c r="E2" s="32"/>
      <c r="F2" s="32"/>
      <c r="G2" s="32"/>
      <c r="H2" s="32"/>
      <c r="I2" s="32"/>
    </row>
    <row r="3" spans="1:9" ht="26.25" x14ac:dyDescent="0.55000000000000004">
      <c r="A3" s="32" t="s">
        <v>26</v>
      </c>
      <c r="B3" s="32"/>
      <c r="C3" s="32"/>
      <c r="D3" s="32"/>
      <c r="E3" s="32"/>
      <c r="F3" s="32"/>
      <c r="G3" s="32"/>
      <c r="H3" s="32"/>
      <c r="I3" s="32"/>
    </row>
    <row r="4" spans="1:9" ht="26.25" x14ac:dyDescent="0.55000000000000004">
      <c r="A4" s="32" t="str">
        <f>[1]Sheet1!A4</f>
        <v>ณ วันที่  30 เมษายน 2563</v>
      </c>
      <c r="B4" s="32"/>
      <c r="C4" s="32"/>
      <c r="D4" s="32"/>
      <c r="E4" s="32"/>
      <c r="F4" s="32"/>
      <c r="G4" s="32"/>
      <c r="H4" s="32"/>
      <c r="I4" s="32"/>
    </row>
    <row r="6" spans="1:9" x14ac:dyDescent="0.5">
      <c r="A6" s="1" t="s">
        <v>4</v>
      </c>
    </row>
    <row r="7" spans="1:9" x14ac:dyDescent="0.5">
      <c r="A7" s="3" t="s">
        <v>5</v>
      </c>
      <c r="B7" s="1" t="s">
        <v>6</v>
      </c>
      <c r="I7" s="2">
        <v>0</v>
      </c>
    </row>
    <row r="8" spans="1:9" x14ac:dyDescent="0.5">
      <c r="A8" s="3"/>
      <c r="B8" s="1" t="s">
        <v>7</v>
      </c>
      <c r="I8" s="2">
        <v>0</v>
      </c>
    </row>
    <row r="9" spans="1:9" x14ac:dyDescent="0.5">
      <c r="B9" s="1" t="s">
        <v>8</v>
      </c>
      <c r="I9" s="2">
        <v>0</v>
      </c>
    </row>
    <row r="10" spans="1:9" x14ac:dyDescent="0.5">
      <c r="B10" s="1" t="s">
        <v>9</v>
      </c>
    </row>
    <row r="11" spans="1:9" x14ac:dyDescent="0.5">
      <c r="B11" s="1" t="s">
        <v>10</v>
      </c>
      <c r="I11" s="2">
        <v>0</v>
      </c>
    </row>
    <row r="13" spans="1:9" x14ac:dyDescent="0.5">
      <c r="A13" s="3" t="s">
        <v>11</v>
      </c>
      <c r="B13" s="1" t="s">
        <v>12</v>
      </c>
      <c r="I13" s="2">
        <v>0</v>
      </c>
    </row>
    <row r="14" spans="1:9" x14ac:dyDescent="0.5">
      <c r="B14" s="1" t="s">
        <v>13</v>
      </c>
      <c r="I14" s="2">
        <v>0</v>
      </c>
    </row>
    <row r="15" spans="1:9" x14ac:dyDescent="0.5">
      <c r="B15" s="1" t="s">
        <v>14</v>
      </c>
      <c r="I15" s="2">
        <v>0</v>
      </c>
    </row>
    <row r="16" spans="1:9" x14ac:dyDescent="0.5">
      <c r="B16" s="1" t="s">
        <v>15</v>
      </c>
      <c r="I16" s="2">
        <v>0</v>
      </c>
    </row>
    <row r="17" spans="1:9" ht="24" thickBot="1" x14ac:dyDescent="0.55000000000000004">
      <c r="A17" s="1" t="s">
        <v>16</v>
      </c>
      <c r="I17" s="4">
        <f>I6+I7+I8+I9+I10+I11-I13-I14-I15-I16</f>
        <v>0</v>
      </c>
    </row>
    <row r="18" spans="1:9" ht="24" thickTop="1" x14ac:dyDescent="0.5"/>
  </sheetData>
  <mergeCells count="4">
    <mergeCell ref="A1:I1"/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069C-3B00-4034-8327-8CC63E7995A7}">
  <dimension ref="A1:F22"/>
  <sheetViews>
    <sheetView workbookViewId="0">
      <selection activeCell="D12" sqref="D12"/>
    </sheetView>
  </sheetViews>
  <sheetFormatPr defaultRowHeight="23.25" x14ac:dyDescent="0.5"/>
  <cols>
    <col min="1" max="1" width="6.875" style="5" customWidth="1"/>
    <col min="2" max="2" width="12" style="5" customWidth="1"/>
    <col min="3" max="3" width="11.75" style="5" customWidth="1"/>
    <col min="4" max="4" width="29.625" style="1" customWidth="1"/>
    <col min="5" max="5" width="13.125" style="2" customWidth="1"/>
    <col min="6" max="6" width="11.625" style="1" customWidth="1"/>
  </cols>
  <sheetData>
    <row r="1" spans="1:6" ht="26.25" x14ac:dyDescent="0.55000000000000004">
      <c r="A1" s="32" t="s">
        <v>0</v>
      </c>
      <c r="B1" s="32"/>
      <c r="C1" s="32"/>
      <c r="D1" s="32"/>
      <c r="E1" s="32"/>
      <c r="F1" s="32"/>
    </row>
    <row r="2" spans="1:6" ht="26.25" x14ac:dyDescent="0.55000000000000004">
      <c r="A2" s="32" t="s">
        <v>27</v>
      </c>
      <c r="B2" s="32"/>
      <c r="C2" s="32"/>
      <c r="D2" s="32"/>
      <c r="E2" s="32"/>
      <c r="F2" s="32"/>
    </row>
    <row r="3" spans="1:6" ht="26.25" x14ac:dyDescent="0.55000000000000004">
      <c r="A3" s="32" t="str">
        <f>[1]Sheet1!A4</f>
        <v>ณ วันที่  30 เมษายน 2563</v>
      </c>
      <c r="B3" s="32"/>
      <c r="C3" s="32"/>
      <c r="D3" s="32"/>
      <c r="E3" s="32"/>
      <c r="F3" s="32"/>
    </row>
    <row r="5" spans="1:6" x14ac:dyDescent="0.5">
      <c r="A5" s="6" t="s">
        <v>18</v>
      </c>
      <c r="B5" s="6" t="s">
        <v>19</v>
      </c>
      <c r="C5" s="6" t="s">
        <v>20</v>
      </c>
      <c r="D5" s="6" t="s">
        <v>21</v>
      </c>
      <c r="E5" s="7" t="s">
        <v>22</v>
      </c>
      <c r="F5" s="6" t="s">
        <v>23</v>
      </c>
    </row>
    <row r="6" spans="1:6" x14ac:dyDescent="0.5">
      <c r="A6" s="8"/>
      <c r="B6" s="9"/>
      <c r="C6" s="9"/>
      <c r="D6" s="10"/>
      <c r="E6" s="11"/>
      <c r="F6" s="12"/>
    </row>
    <row r="7" spans="1:6" x14ac:dyDescent="0.5">
      <c r="A7" s="8"/>
      <c r="B7" s="9"/>
      <c r="C7" s="9"/>
      <c r="D7" s="10"/>
      <c r="E7" s="11"/>
      <c r="F7" s="12"/>
    </row>
    <row r="8" spans="1:6" x14ac:dyDescent="0.5">
      <c r="A8" s="8"/>
      <c r="B8" s="9"/>
      <c r="C8" s="9"/>
      <c r="D8" s="10"/>
      <c r="E8" s="11"/>
      <c r="F8" s="12"/>
    </row>
    <row r="9" spans="1:6" x14ac:dyDescent="0.5">
      <c r="A9" s="8"/>
      <c r="B9" s="9"/>
      <c r="C9" s="9"/>
      <c r="D9" s="10"/>
      <c r="E9" s="11"/>
      <c r="F9" s="12"/>
    </row>
    <row r="10" spans="1:6" x14ac:dyDescent="0.5">
      <c r="A10" s="8"/>
      <c r="B10" s="9"/>
      <c r="C10" s="9"/>
      <c r="D10" s="10"/>
      <c r="E10" s="11"/>
      <c r="F10" s="12"/>
    </row>
    <row r="11" spans="1:6" x14ac:dyDescent="0.5">
      <c r="A11" s="8"/>
      <c r="B11" s="9"/>
      <c r="C11" s="9"/>
      <c r="D11" s="10"/>
      <c r="E11" s="11"/>
      <c r="F11" s="12"/>
    </row>
    <row r="12" spans="1:6" x14ac:dyDescent="0.5">
      <c r="A12" s="8"/>
      <c r="B12" s="9"/>
      <c r="C12" s="9"/>
      <c r="D12" s="10"/>
      <c r="E12" s="11"/>
      <c r="F12" s="12"/>
    </row>
    <row r="13" spans="1:6" x14ac:dyDescent="0.5">
      <c r="A13" s="8"/>
      <c r="B13" s="9"/>
      <c r="C13" s="9"/>
      <c r="D13" s="10"/>
      <c r="E13" s="11"/>
      <c r="F13" s="12"/>
    </row>
    <row r="14" spans="1:6" x14ac:dyDescent="0.5">
      <c r="A14" s="8"/>
      <c r="B14" s="9"/>
      <c r="C14" s="9"/>
      <c r="D14" s="10"/>
      <c r="E14" s="11"/>
      <c r="F14" s="12"/>
    </row>
    <row r="15" spans="1:6" x14ac:dyDescent="0.5">
      <c r="A15" s="8"/>
      <c r="B15" s="9"/>
      <c r="C15" s="9"/>
      <c r="D15" s="10"/>
      <c r="E15" s="11"/>
      <c r="F15" s="12"/>
    </row>
    <row r="16" spans="1:6" x14ac:dyDescent="0.5">
      <c r="A16" s="8"/>
      <c r="B16" s="8"/>
      <c r="C16" s="8"/>
      <c r="D16" s="12"/>
      <c r="E16" s="13"/>
      <c r="F16" s="12"/>
    </row>
    <row r="17" spans="1:6" x14ac:dyDescent="0.5">
      <c r="A17" s="8"/>
      <c r="B17" s="8"/>
      <c r="C17" s="8"/>
      <c r="D17" s="12"/>
      <c r="E17" s="13"/>
      <c r="F17" s="12"/>
    </row>
    <row r="18" spans="1:6" x14ac:dyDescent="0.5">
      <c r="A18" s="8"/>
      <c r="B18" s="8"/>
      <c r="C18" s="8"/>
      <c r="D18" s="12"/>
      <c r="E18" s="13"/>
      <c r="F18" s="12"/>
    </row>
    <row r="19" spans="1:6" x14ac:dyDescent="0.5">
      <c r="A19" s="14"/>
      <c r="B19" s="14"/>
      <c r="C19" s="14"/>
      <c r="D19" s="15"/>
      <c r="E19" s="16"/>
      <c r="F19" s="15"/>
    </row>
    <row r="20" spans="1:6" x14ac:dyDescent="0.5">
      <c r="A20" s="6"/>
      <c r="B20" s="6"/>
      <c r="C20" s="6"/>
      <c r="D20" s="6" t="s">
        <v>24</v>
      </c>
      <c r="E20" s="17">
        <f>SUM(E6:E19)</f>
        <v>0</v>
      </c>
      <c r="F20" s="18"/>
    </row>
    <row r="22" spans="1:6" ht="21" x14ac:dyDescent="0.45">
      <c r="A22" s="33"/>
      <c r="B22" s="33"/>
      <c r="C22" s="33"/>
      <c r="D22" s="33"/>
      <c r="E22" s="33"/>
      <c r="F22" s="33"/>
    </row>
  </sheetData>
  <mergeCells count="4">
    <mergeCell ref="A1:F1"/>
    <mergeCell ref="A2:F2"/>
    <mergeCell ref="A3:F3"/>
    <mergeCell ref="A22:F2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05A7-561F-4699-A908-EDB2F9D809D8}">
  <dimension ref="A1:I17"/>
  <sheetViews>
    <sheetView workbookViewId="0">
      <selection activeCell="L16" sqref="L16"/>
    </sheetView>
  </sheetViews>
  <sheetFormatPr defaultRowHeight="23.25" x14ac:dyDescent="0.5"/>
  <cols>
    <col min="1" max="1" width="6.625" style="1" customWidth="1"/>
    <col min="2" max="7" width="9" style="1"/>
    <col min="8" max="8" width="8.75" style="1" customWidth="1"/>
    <col min="9" max="9" width="12.75" style="2" customWidth="1"/>
  </cols>
  <sheetData>
    <row r="1" spans="1:9" ht="26.25" x14ac:dyDescent="0.55000000000000004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26.25" x14ac:dyDescent="0.55000000000000004">
      <c r="A2" s="32" t="s">
        <v>28</v>
      </c>
      <c r="B2" s="32"/>
      <c r="C2" s="32"/>
      <c r="D2" s="32"/>
      <c r="E2" s="32"/>
      <c r="F2" s="32"/>
      <c r="G2" s="32"/>
      <c r="H2" s="32"/>
      <c r="I2" s="32"/>
    </row>
    <row r="3" spans="1:9" ht="26.25" x14ac:dyDescent="0.55000000000000004">
      <c r="A3" s="32" t="s">
        <v>29</v>
      </c>
      <c r="B3" s="32"/>
      <c r="C3" s="32"/>
      <c r="D3" s="32"/>
      <c r="E3" s="32"/>
      <c r="F3" s="32"/>
      <c r="G3" s="32"/>
      <c r="H3" s="32"/>
      <c r="I3" s="32"/>
    </row>
    <row r="4" spans="1:9" ht="26.25" x14ac:dyDescent="0.55000000000000004">
      <c r="A4" s="32" t="str">
        <f>[1]Sheet1!A4</f>
        <v>ณ วันที่  30 เมษายน 2563</v>
      </c>
      <c r="B4" s="32"/>
      <c r="C4" s="32"/>
      <c r="D4" s="32"/>
      <c r="E4" s="32"/>
      <c r="F4" s="32"/>
      <c r="G4" s="32"/>
      <c r="H4" s="32"/>
      <c r="I4" s="32"/>
    </row>
    <row r="6" spans="1:9" x14ac:dyDescent="0.5">
      <c r="A6" s="1" t="s">
        <v>4</v>
      </c>
    </row>
    <row r="7" spans="1:9" x14ac:dyDescent="0.5">
      <c r="A7" s="3" t="s">
        <v>5</v>
      </c>
      <c r="B7" s="1" t="s">
        <v>10</v>
      </c>
      <c r="I7" s="2">
        <v>0</v>
      </c>
    </row>
    <row r="8" spans="1:9" x14ac:dyDescent="0.5">
      <c r="B8" s="1" t="s">
        <v>8</v>
      </c>
      <c r="I8" s="2">
        <v>0</v>
      </c>
    </row>
    <row r="9" spans="1:9" x14ac:dyDescent="0.5">
      <c r="B9" s="1" t="s">
        <v>30</v>
      </c>
      <c r="I9" s="2">
        <v>0</v>
      </c>
    </row>
    <row r="10" spans="1:9" x14ac:dyDescent="0.5">
      <c r="B10" s="1" t="s">
        <v>31</v>
      </c>
      <c r="I10" s="2">
        <f>[1]Sheet7!C24</f>
        <v>571678.34</v>
      </c>
    </row>
    <row r="12" spans="1:9" x14ac:dyDescent="0.5">
      <c r="A12" s="3" t="s">
        <v>11</v>
      </c>
      <c r="B12" s="1" t="s">
        <v>12</v>
      </c>
      <c r="I12" s="2">
        <v>0</v>
      </c>
    </row>
    <row r="13" spans="1:9" x14ac:dyDescent="0.5">
      <c r="B13" s="1" t="s">
        <v>13</v>
      </c>
      <c r="I13" s="2">
        <v>0</v>
      </c>
    </row>
    <row r="14" spans="1:9" x14ac:dyDescent="0.5">
      <c r="B14" s="1" t="s">
        <v>14</v>
      </c>
      <c r="I14" s="2">
        <v>0</v>
      </c>
    </row>
    <row r="15" spans="1:9" x14ac:dyDescent="0.5">
      <c r="B15" s="1" t="s">
        <v>15</v>
      </c>
      <c r="I15" s="2">
        <v>0</v>
      </c>
    </row>
    <row r="16" spans="1:9" ht="24" thickBot="1" x14ac:dyDescent="0.55000000000000004">
      <c r="A16" s="1" t="s">
        <v>16</v>
      </c>
      <c r="I16" s="4">
        <f>I7+I8+I9+I10-I12-I13-I14-I15</f>
        <v>571678.34</v>
      </c>
    </row>
    <row r="17" ht="24" thickTop="1" x14ac:dyDescent="0.5"/>
  </sheetData>
  <mergeCells count="4">
    <mergeCell ref="A1:I1"/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7A28-6092-4988-89F4-E0853586AE0B}">
  <dimension ref="A1:F17"/>
  <sheetViews>
    <sheetView workbookViewId="0">
      <selection sqref="A1:F1048576"/>
    </sheetView>
  </sheetViews>
  <sheetFormatPr defaultRowHeight="23.25" x14ac:dyDescent="0.5"/>
  <cols>
    <col min="1" max="1" width="6.875" style="1" customWidth="1"/>
    <col min="2" max="3" width="11.75" style="1" customWidth="1"/>
    <col min="4" max="4" width="30.625" style="1" customWidth="1"/>
    <col min="5" max="5" width="13.125" style="1" customWidth="1"/>
    <col min="6" max="6" width="10.125" style="1" customWidth="1"/>
  </cols>
  <sheetData>
    <row r="1" spans="1:6" ht="26.25" x14ac:dyDescent="0.55000000000000004">
      <c r="A1" s="32" t="s">
        <v>0</v>
      </c>
      <c r="B1" s="32"/>
      <c r="C1" s="32"/>
      <c r="D1" s="32"/>
      <c r="E1" s="32"/>
      <c r="F1" s="32"/>
    </row>
    <row r="2" spans="1:6" ht="26.25" x14ac:dyDescent="0.55000000000000004">
      <c r="A2" s="32" t="s">
        <v>29</v>
      </c>
      <c r="B2" s="32"/>
      <c r="C2" s="32"/>
      <c r="D2" s="32"/>
      <c r="E2" s="32"/>
      <c r="F2" s="32"/>
    </row>
    <row r="3" spans="1:6" ht="26.25" x14ac:dyDescent="0.55000000000000004">
      <c r="A3" s="32" t="str">
        <f>[1]Sheet1!A4</f>
        <v>ณ วันที่  30 เมษายน 2563</v>
      </c>
      <c r="B3" s="32"/>
      <c r="C3" s="32"/>
      <c r="D3" s="32"/>
      <c r="E3" s="32"/>
      <c r="F3" s="32"/>
    </row>
    <row r="5" spans="1:6" x14ac:dyDescent="0.5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</row>
    <row r="6" spans="1:6" x14ac:dyDescent="0.5">
      <c r="A6" s="8">
        <v>1</v>
      </c>
      <c r="B6" s="8"/>
      <c r="C6" s="8"/>
      <c r="D6" s="12"/>
      <c r="E6" s="13">
        <v>0</v>
      </c>
      <c r="F6" s="19"/>
    </row>
    <row r="7" spans="1:6" x14ac:dyDescent="0.5">
      <c r="A7" s="8"/>
      <c r="B7" s="8"/>
      <c r="C7" s="8"/>
      <c r="D7" s="12"/>
      <c r="E7" s="13"/>
      <c r="F7" s="12"/>
    </row>
    <row r="8" spans="1:6" x14ac:dyDescent="0.5">
      <c r="A8" s="8"/>
      <c r="B8" s="8"/>
      <c r="C8" s="8"/>
      <c r="D8" s="12"/>
      <c r="E8" s="13"/>
      <c r="F8" s="12"/>
    </row>
    <row r="9" spans="1:6" x14ac:dyDescent="0.5">
      <c r="A9" s="8"/>
      <c r="B9" s="8"/>
      <c r="C9" s="8"/>
      <c r="D9" s="12"/>
      <c r="E9" s="13"/>
      <c r="F9" s="12"/>
    </row>
    <row r="10" spans="1:6" x14ac:dyDescent="0.5">
      <c r="A10" s="8"/>
      <c r="B10" s="8"/>
      <c r="C10" s="8"/>
      <c r="D10" s="12"/>
      <c r="E10" s="13"/>
      <c r="F10" s="12"/>
    </row>
    <row r="11" spans="1:6" x14ac:dyDescent="0.5">
      <c r="A11" s="8"/>
      <c r="B11" s="8"/>
      <c r="C11" s="8"/>
      <c r="D11" s="12"/>
      <c r="E11" s="13"/>
      <c r="F11" s="12"/>
    </row>
    <row r="12" spans="1:6" x14ac:dyDescent="0.5">
      <c r="A12" s="12"/>
      <c r="B12" s="12"/>
      <c r="C12" s="12"/>
      <c r="D12" s="12"/>
      <c r="E12" s="13"/>
      <c r="F12" s="12"/>
    </row>
    <row r="13" spans="1:6" x14ac:dyDescent="0.5">
      <c r="A13" s="12"/>
      <c r="B13" s="12"/>
      <c r="C13" s="12"/>
      <c r="D13" s="12"/>
      <c r="E13" s="13"/>
      <c r="F13" s="12"/>
    </row>
    <row r="14" spans="1:6" x14ac:dyDescent="0.5">
      <c r="A14" s="12"/>
      <c r="B14" s="12"/>
      <c r="C14" s="12"/>
      <c r="D14" s="12"/>
      <c r="E14" s="13"/>
      <c r="F14" s="12"/>
    </row>
    <row r="15" spans="1:6" x14ac:dyDescent="0.5">
      <c r="A15" s="12"/>
      <c r="B15" s="12"/>
      <c r="C15" s="12"/>
      <c r="D15" s="12"/>
      <c r="E15" s="13"/>
      <c r="F15" s="12"/>
    </row>
    <row r="16" spans="1:6" x14ac:dyDescent="0.5">
      <c r="A16" s="15"/>
      <c r="B16" s="15"/>
      <c r="C16" s="15"/>
      <c r="D16" s="15"/>
      <c r="E16" s="16"/>
      <c r="F16" s="15"/>
    </row>
    <row r="17" spans="1:6" x14ac:dyDescent="0.5">
      <c r="A17" s="18"/>
      <c r="B17" s="18"/>
      <c r="C17" s="18"/>
      <c r="D17" s="6" t="s">
        <v>24</v>
      </c>
      <c r="E17" s="17">
        <f>SUM(E6:E16)</f>
        <v>0</v>
      </c>
      <c r="F17" s="18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D7DC-75DF-4FB6-BD72-18EFC238CA55}">
  <dimension ref="A1:E24"/>
  <sheetViews>
    <sheetView tabSelected="1" workbookViewId="0">
      <selection activeCell="E16" sqref="E16"/>
    </sheetView>
  </sheetViews>
  <sheetFormatPr defaultRowHeight="23.25" x14ac:dyDescent="0.5"/>
  <cols>
    <col min="1" max="1" width="9" style="31"/>
    <col min="2" max="2" width="59.875" style="31" customWidth="1"/>
    <col min="3" max="3" width="12.75" style="31" customWidth="1"/>
  </cols>
  <sheetData>
    <row r="1" spans="1:5" ht="26.25" x14ac:dyDescent="0.55000000000000004">
      <c r="A1" s="34" t="s">
        <v>32</v>
      </c>
      <c r="B1" s="34"/>
      <c r="C1" s="34"/>
    </row>
    <row r="2" spans="1:5" ht="26.25" x14ac:dyDescent="0.55000000000000004">
      <c r="A2" s="35" t="s">
        <v>29</v>
      </c>
      <c r="B2" s="35"/>
      <c r="C2" s="35"/>
    </row>
    <row r="3" spans="1:5" ht="26.25" x14ac:dyDescent="0.55000000000000004">
      <c r="A3" s="34" t="str">
        <f>[1]Sheet1!A4</f>
        <v>ณ วันที่  30 เมษายน 2563</v>
      </c>
      <c r="B3" s="34"/>
      <c r="C3" s="34"/>
    </row>
    <row r="4" spans="1:5" x14ac:dyDescent="0.2">
      <c r="A4" s="20" t="s">
        <v>18</v>
      </c>
      <c r="B4" s="20" t="s">
        <v>21</v>
      </c>
      <c r="C4" s="20" t="s">
        <v>22</v>
      </c>
    </row>
    <row r="5" spans="1:5" x14ac:dyDescent="0.5">
      <c r="A5" s="21">
        <v>1</v>
      </c>
      <c r="B5" s="22" t="s">
        <v>33</v>
      </c>
      <c r="C5" s="23">
        <v>251684.46</v>
      </c>
      <c r="E5" s="24"/>
    </row>
    <row r="6" spans="1:5" x14ac:dyDescent="0.5">
      <c r="A6" s="25">
        <v>2</v>
      </c>
      <c r="B6" s="26" t="s">
        <v>34</v>
      </c>
      <c r="C6" s="27">
        <v>47281.88</v>
      </c>
      <c r="E6" s="24"/>
    </row>
    <row r="7" spans="1:5" x14ac:dyDescent="0.5">
      <c r="A7" s="25">
        <v>3</v>
      </c>
      <c r="B7" s="26" t="s">
        <v>35</v>
      </c>
      <c r="C7" s="27">
        <v>63121</v>
      </c>
    </row>
    <row r="8" spans="1:5" x14ac:dyDescent="0.5">
      <c r="A8" s="25">
        <v>4</v>
      </c>
      <c r="B8" s="26" t="s">
        <v>36</v>
      </c>
      <c r="C8" s="27">
        <v>24955</v>
      </c>
      <c r="E8" s="24"/>
    </row>
    <row r="9" spans="1:5" x14ac:dyDescent="0.5">
      <c r="A9" s="25">
        <v>5</v>
      </c>
      <c r="B9" s="26" t="s">
        <v>37</v>
      </c>
      <c r="C9" s="27">
        <v>87</v>
      </c>
    </row>
    <row r="10" spans="1:5" x14ac:dyDescent="0.5">
      <c r="A10" s="25">
        <v>6</v>
      </c>
      <c r="B10" s="26" t="s">
        <v>38</v>
      </c>
      <c r="C10" s="27">
        <v>11392</v>
      </c>
    </row>
    <row r="11" spans="1:5" x14ac:dyDescent="0.5">
      <c r="A11" s="25">
        <v>7</v>
      </c>
      <c r="B11" s="26" t="s">
        <v>39</v>
      </c>
      <c r="C11" s="27">
        <v>5525</v>
      </c>
    </row>
    <row r="12" spans="1:5" x14ac:dyDescent="0.5">
      <c r="A12" s="25">
        <v>8</v>
      </c>
      <c r="B12" s="26" t="s">
        <v>40</v>
      </c>
      <c r="C12" s="27">
        <v>6087</v>
      </c>
    </row>
    <row r="13" spans="1:5" x14ac:dyDescent="0.5">
      <c r="A13" s="25">
        <v>9</v>
      </c>
      <c r="B13" s="26" t="s">
        <v>41</v>
      </c>
      <c r="C13" s="27">
        <v>3580</v>
      </c>
    </row>
    <row r="14" spans="1:5" x14ac:dyDescent="0.5">
      <c r="A14" s="25">
        <v>10</v>
      </c>
      <c r="B14" s="26" t="s">
        <v>42</v>
      </c>
      <c r="C14" s="27">
        <v>5000</v>
      </c>
    </row>
    <row r="15" spans="1:5" x14ac:dyDescent="0.5">
      <c r="A15" s="25">
        <v>11</v>
      </c>
      <c r="B15" s="26" t="s">
        <v>43</v>
      </c>
      <c r="C15" s="27">
        <v>801</v>
      </c>
    </row>
    <row r="16" spans="1:5" x14ac:dyDescent="0.5">
      <c r="A16" s="25">
        <v>12</v>
      </c>
      <c r="B16" s="26" t="s">
        <v>44</v>
      </c>
      <c r="C16" s="27">
        <v>29360</v>
      </c>
    </row>
    <row r="17" spans="1:3" x14ac:dyDescent="0.5">
      <c r="A17" s="25">
        <v>13</v>
      </c>
      <c r="B17" s="26" t="s">
        <v>45</v>
      </c>
      <c r="C17" s="27">
        <v>540</v>
      </c>
    </row>
    <row r="18" spans="1:3" x14ac:dyDescent="0.5">
      <c r="A18" s="25">
        <v>14</v>
      </c>
      <c r="B18" s="26" t="s">
        <v>46</v>
      </c>
      <c r="C18" s="27">
        <v>21089</v>
      </c>
    </row>
    <row r="19" spans="1:3" x14ac:dyDescent="0.5">
      <c r="A19" s="25">
        <v>15</v>
      </c>
      <c r="B19" s="26" t="s">
        <v>47</v>
      </c>
      <c r="C19" s="27">
        <v>17875</v>
      </c>
    </row>
    <row r="20" spans="1:3" x14ac:dyDescent="0.5">
      <c r="A20" s="25">
        <v>16</v>
      </c>
      <c r="B20" s="26" t="s">
        <v>48</v>
      </c>
      <c r="C20" s="27">
        <v>18400</v>
      </c>
    </row>
    <row r="21" spans="1:3" x14ac:dyDescent="0.5">
      <c r="A21" s="25">
        <v>17</v>
      </c>
      <c r="B21" s="26" t="s">
        <v>49</v>
      </c>
      <c r="C21" s="27">
        <v>48400</v>
      </c>
    </row>
    <row r="22" spans="1:3" x14ac:dyDescent="0.5">
      <c r="A22" s="25">
        <v>18</v>
      </c>
      <c r="B22" s="26" t="s">
        <v>50</v>
      </c>
      <c r="C22" s="27">
        <v>1500</v>
      </c>
    </row>
    <row r="23" spans="1:3" x14ac:dyDescent="0.5">
      <c r="A23" s="25">
        <v>19</v>
      </c>
      <c r="B23" s="28" t="s">
        <v>51</v>
      </c>
      <c r="C23" s="29">
        <v>15000</v>
      </c>
    </row>
    <row r="24" spans="1:3" x14ac:dyDescent="0.5">
      <c r="A24" s="36" t="s">
        <v>52</v>
      </c>
      <c r="B24" s="37"/>
      <c r="C24" s="30">
        <f>SUM(C5:C23)</f>
        <v>571678.34</v>
      </c>
    </row>
  </sheetData>
  <mergeCells count="4">
    <mergeCell ref="A1:C1"/>
    <mergeCell ref="A2:C2"/>
    <mergeCell ref="A3:C3"/>
    <mergeCell ref="A24:B2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2020-06-16T06:50:14Z</dcterms:modified>
</cp:coreProperties>
</file>