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Pon\เอกสารประกอบการทำบัญชี\รายงานทางการเงินและหมายเหตุฯ งบประมาณ 2562\4.ม.ค.63\"/>
    </mc:Choice>
  </mc:AlternateContent>
  <xr:revisionPtr revIDLastSave="0" documentId="13_ncr:1_{4631ECD4-AE31-4309-87CF-A5DC261354DA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externalReferences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7" l="1"/>
  <c r="A3" i="7"/>
  <c r="E17" i="6"/>
  <c r="A3" i="6"/>
  <c r="I10" i="5"/>
  <c r="I16" i="5" s="1"/>
  <c r="A4" i="5"/>
  <c r="E20" i="4"/>
  <c r="A3" i="4"/>
  <c r="I17" i="3"/>
  <c r="A4" i="3"/>
  <c r="E20" i="2"/>
  <c r="A3" i="2"/>
  <c r="I17" i="1"/>
</calcChain>
</file>

<file path=xl/sharedStrings.xml><?xml version="1.0" encoding="utf-8"?>
<sst xmlns="http://schemas.openxmlformats.org/spreadsheetml/2006/main" count="100" uniqueCount="53">
  <si>
    <t>ส่วนราชการ สำนักงานเขตพื้นที่การศึกษาประถมศึกษาชุมพร  เขต 2</t>
  </si>
  <si>
    <t>งบพิสูจน์ยอดเงินฝากธนาคารในงบประมาณ</t>
  </si>
  <si>
    <t>บัญชีแยกประเภท 1101020603 และเลขที่บัญชีธนาคาร 804-6-03080-5</t>
  </si>
  <si>
    <t>ณ วันที่  31 มกราคม 2563</t>
  </si>
  <si>
    <t>ยอดเงินฝากธนาคาร ตามงบทดลองในระบบ GFMIS</t>
  </si>
  <si>
    <t>บวก</t>
  </si>
  <si>
    <t>รายได้แผ่นดินรอนำส่ง</t>
  </si>
  <si>
    <t>รายการรับเงินรอจ่าย(เงิน กบข.รับคืน)</t>
  </si>
  <si>
    <t>รายการที่ยังไม่ได้บันทึกในระบบ GFMIS</t>
  </si>
  <si>
    <t>เงินเบิกเกินรอนำส่งคลัง</t>
  </si>
  <si>
    <t>เช็คค้างจ่าย</t>
  </si>
  <si>
    <t>หัก</t>
  </si>
  <si>
    <t>เงินฝากระหว่างทาง</t>
  </si>
  <si>
    <t>ค่าใช้จ่ายที่ธนาคารหักบัญชี</t>
  </si>
  <si>
    <t>เช็คที่ธนาคารเรียกเก็บเงินไม่ได้</t>
  </si>
  <si>
    <t>รายการที่ยังไม่บันทึกการจ่ายในระบบ GFMIS (ZF_53_PM หรือ ขจ.05)*</t>
  </si>
  <si>
    <t>ยอดเงินฝากตาม Bank Statement</t>
  </si>
  <si>
    <t>บัญชีแยกประเภท 1101020603 เลขที่บัญชีธนาคาร 804-6-03080-5</t>
  </si>
  <si>
    <t>ลำดับที่</t>
  </si>
  <si>
    <t>เอกสารเลขที่</t>
  </si>
  <si>
    <t>เลขที่เช็ค</t>
  </si>
  <si>
    <t>รายการ</t>
  </si>
  <si>
    <t>จำนวนเงิน</t>
  </si>
  <si>
    <t>หมายเหตุ</t>
  </si>
  <si>
    <t>รวมทั้งสิ้น</t>
  </si>
  <si>
    <t>งบพิสูจน์ยอดเงินฝากธนาคารเพื่อนำส่งคลัง</t>
  </si>
  <si>
    <t>บัญชีแยกประเภท 1101020601 และเลขที่บัญชีธนาคาร 804-6-03585-8</t>
  </si>
  <si>
    <t>บัญชีแยกประเภท 1101020601 เลขที่บัญชีธนาคาร 804-6-03585-8</t>
  </si>
  <si>
    <t>งบพิสูจน์ยอดเงินฝากธนาคารนอกงบประมาณและเงินฝากไม่มีรายตัว</t>
  </si>
  <si>
    <t>บัญชีแยกประเภท 1101020604 และ 1101030199 เลขที่บัญชีธนาคาร 804-6-03081-3</t>
  </si>
  <si>
    <t>เงินฝากระหว่างทาง (ยังไม่รับรู้เนื่องจากยังไม่มีเอกสาร)</t>
  </si>
  <si>
    <t>รายการที่บันทึกการจ่ายในระบบ GFMIS ก่อนการจ่ายให้เจ้าหนี้หรือผู้มีสิทธิ*</t>
  </si>
  <si>
    <t>สำนักงานเขตพื้นที่การศึกษาประถมศึกษาชุมพร เขต 2</t>
  </si>
  <si>
    <t xml:space="preserve">เงินลูกเสือ </t>
  </si>
  <si>
    <t>เงินค่าบำรุง สพป.ชพ.2</t>
  </si>
  <si>
    <t>เงินค่าดำเนินสอบ สสวท.</t>
  </si>
  <si>
    <t>เงินค่าดำเนินการทดสอบทางการศึกษา O-NET</t>
  </si>
  <si>
    <t>เลือกตั้งผู้แทนครู</t>
  </si>
  <si>
    <t>เงินสนับสนุนอบรมครูทางไกล</t>
  </si>
  <si>
    <t>เงินค่าดำเนินการสอบครูวิทย์ คณิต</t>
  </si>
  <si>
    <t>เงินสนับสนุนส่งเสริมคุณธรรม จริยธรรมผู้ประกอบวิชาชีพทางการศึกษา</t>
  </si>
  <si>
    <t>เงินสนับสนุนคัดเลือกครูดีเด่น</t>
  </si>
  <si>
    <t>เงินค่าใช้จ่ายสรรหาคณะกรรมการคุรุสภา</t>
  </si>
  <si>
    <t>เงินโครงการสร้างศีลธรรม</t>
  </si>
  <si>
    <t>ค่านิเทศโครงการดอกผลอาหารกลางวัน</t>
  </si>
  <si>
    <t>ค่าใช้จ่ายโครงการชวนน้องพุทธวจน</t>
  </si>
  <si>
    <t>เงินดอกผลกองทุนอาหารกลางวัน เพื่อจัดอบรมครูผู้รับผิดชอบ</t>
  </si>
  <si>
    <t>เงินบริจาคช่วยเหลืออุทกภัยภาคใต้</t>
  </si>
  <si>
    <t>เงินประกวดระเบียบแถวลูกเสือ</t>
  </si>
  <si>
    <t xml:space="preserve"> เงินดอกผลกองทุนโครงการอาหารกลางวันในโรงเรียน ปีงบประมาณ 2560</t>
  </si>
  <si>
    <t>ค่าใช้จ่ายประชุมสะเต็มศึกษา</t>
  </si>
  <si>
    <t>เงินอุดหนุนนักเรียนยากจนพิเศษ 2562</t>
  </si>
  <si>
    <t>รวมทั้งสิ้น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</si>
</sst>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u/>
      <sz val="16"/>
      <color theme="1"/>
      <name val="Angsana New"/>
      <family val="1"/>
    </font>
    <font>
      <b/>
      <sz val="16"/>
      <color theme="1"/>
      <name val="Angsana New"/>
      <family val="1"/>
    </font>
    <font>
      <sz val="16"/>
      <name val="Angsana New"/>
      <family val="1"/>
    </font>
    <font>
      <sz val="14"/>
      <color theme="1"/>
      <name val="Angsana New"/>
      <family val="1"/>
    </font>
    <font>
      <b/>
      <sz val="18"/>
      <name val="Angsana New"/>
      <family val="1"/>
    </font>
    <font>
      <b/>
      <sz val="16"/>
      <name val="Angsana New"/>
      <family val="1"/>
    </font>
    <font>
      <sz val="16"/>
      <color rgb="FFFF0000"/>
      <name val="Angsana New"/>
      <family val="1"/>
      <charset val="222"/>
    </font>
    <font>
      <sz val="11"/>
      <color rgb="FFFF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/>
    <xf numFmtId="43" fontId="4" fillId="2" borderId="0" xfId="1" applyFont="1" applyFill="1"/>
    <xf numFmtId="0" fontId="5" fillId="2" borderId="0" xfId="0" applyFont="1" applyFill="1"/>
    <xf numFmtId="43" fontId="4" fillId="2" borderId="1" xfId="1" applyFont="1" applyFill="1" applyBorder="1"/>
    <xf numFmtId="0" fontId="4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/>
    <xf numFmtId="43" fontId="7" fillId="2" borderId="3" xfId="1" applyFont="1" applyFill="1" applyBorder="1"/>
    <xf numFmtId="0" fontId="4" fillId="2" borderId="3" xfId="0" applyFont="1" applyFill="1" applyBorder="1"/>
    <xf numFmtId="43" fontId="4" fillId="2" borderId="3" xfId="1" applyFont="1" applyFill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3" fontId="4" fillId="2" borderId="4" xfId="1" applyFont="1" applyFill="1" applyBorder="1"/>
    <xf numFmtId="43" fontId="6" fillId="2" borderId="2" xfId="1" applyFont="1" applyFill="1" applyBorder="1"/>
    <xf numFmtId="0" fontId="6" fillId="2" borderId="2" xfId="0" applyFont="1" applyFill="1" applyBorder="1"/>
    <xf numFmtId="0" fontId="4" fillId="2" borderId="5" xfId="0" applyFont="1" applyFill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43" fontId="7" fillId="0" borderId="6" xfId="0" applyNumberFormat="1" applyFont="1" applyBorder="1"/>
    <xf numFmtId="0" fontId="11" fillId="0" borderId="0" xfId="0" applyFont="1" applyAlignment="1">
      <alignment horizontal="left" vertical="center"/>
    </xf>
    <xf numFmtId="0" fontId="1" fillId="0" borderId="0" xfId="0" applyFont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43" fontId="7" fillId="0" borderId="7" xfId="0" applyNumberFormat="1" applyFont="1" applyBorder="1"/>
    <xf numFmtId="0" fontId="12" fillId="0" borderId="0" xfId="0" applyFont="1"/>
    <xf numFmtId="0" fontId="7" fillId="0" borderId="8" xfId="0" applyFont="1" applyBorder="1"/>
    <xf numFmtId="43" fontId="7" fillId="0" borderId="8" xfId="0" applyNumberFormat="1" applyFont="1" applyBorder="1"/>
    <xf numFmtId="43" fontId="10" fillId="0" borderId="2" xfId="0" applyNumberFormat="1" applyFont="1" applyBorder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n/&#3648;&#3629;&#3585;&#3626;&#3634;&#3619;&#3611;&#3619;&#3632;&#3585;&#3629;&#3610;&#3585;&#3634;&#3619;&#3607;&#3635;&#3610;&#3633;&#3597;&#3594;&#3637;/1.1.2%20&#3648;&#3591;&#3636;&#3609;&#3613;&#3634;&#3585;&#3608;&#3609;&#3634;&#3588;&#3634;&#3619;%20(&#3591;&#3610;&#3585;&#3619;&#3632;&#3607;&#3610;&#3618;&#3629;&#3604;)/4.&#3591;&#3610;&#3585;&#3619;&#3632;&#3648;&#3607;&#3637;&#3618;&#3610;&#3618;&#3629;&#3604;&#3648;&#3591;&#3636;&#3609;&#3613;&#3634;&#3585;&#3608;&#3609;&#3634;&#3588;&#3634;&#3619;%20&#3617;.&#3588;.%2025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>
        <row r="4">
          <cell r="A4" t="str">
            <v>ณ วันที่  31 มกราคม 2563</v>
          </cell>
        </row>
      </sheetData>
      <sheetData sheetId="1"/>
      <sheetData sheetId="2"/>
      <sheetData sheetId="3"/>
      <sheetData sheetId="4"/>
      <sheetData sheetId="5"/>
      <sheetData sheetId="6">
        <row r="24">
          <cell r="C24">
            <v>429707.9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opLeftCell="A19" workbookViewId="0">
      <selection activeCell="K13" sqref="K13"/>
    </sheetView>
  </sheetViews>
  <sheetFormatPr defaultRowHeight="23.25" x14ac:dyDescent="0.5"/>
  <cols>
    <col min="1" max="1" width="6.625" style="1" customWidth="1"/>
    <col min="2" max="8" width="9" style="1"/>
    <col min="9" max="9" width="11.25" style="2" bestFit="1" customWidth="1"/>
  </cols>
  <sheetData>
    <row r="1" spans="1:9" ht="26.25" x14ac:dyDescent="0.55000000000000004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26.25" x14ac:dyDescent="0.55000000000000004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spans="1:9" ht="26.25" x14ac:dyDescent="0.55000000000000004">
      <c r="A3" s="35" t="s">
        <v>2</v>
      </c>
      <c r="B3" s="35"/>
      <c r="C3" s="35"/>
      <c r="D3" s="35"/>
      <c r="E3" s="35"/>
      <c r="F3" s="35"/>
      <c r="G3" s="35"/>
      <c r="H3" s="35"/>
      <c r="I3" s="35"/>
    </row>
    <row r="4" spans="1:9" ht="26.25" x14ac:dyDescent="0.55000000000000004">
      <c r="A4" s="35" t="s">
        <v>3</v>
      </c>
      <c r="B4" s="35"/>
      <c r="C4" s="35"/>
      <c r="D4" s="35"/>
      <c r="E4" s="35"/>
      <c r="F4" s="35"/>
      <c r="G4" s="35"/>
      <c r="H4" s="35"/>
      <c r="I4" s="35"/>
    </row>
    <row r="6" spans="1:9" x14ac:dyDescent="0.5">
      <c r="A6" s="1" t="s">
        <v>4</v>
      </c>
    </row>
    <row r="7" spans="1:9" x14ac:dyDescent="0.5">
      <c r="A7" s="3" t="s">
        <v>5</v>
      </c>
      <c r="B7" s="1" t="s">
        <v>6</v>
      </c>
      <c r="I7" s="2">
        <v>0</v>
      </c>
    </row>
    <row r="8" spans="1:9" x14ac:dyDescent="0.5">
      <c r="A8" s="3"/>
      <c r="B8" s="1" t="s">
        <v>7</v>
      </c>
      <c r="I8" s="2">
        <v>0</v>
      </c>
    </row>
    <row r="9" spans="1:9" x14ac:dyDescent="0.5">
      <c r="B9" s="1" t="s">
        <v>8</v>
      </c>
      <c r="I9" s="2">
        <v>0</v>
      </c>
    </row>
    <row r="10" spans="1:9" x14ac:dyDescent="0.5">
      <c r="B10" s="1" t="s">
        <v>9</v>
      </c>
      <c r="I10" s="2">
        <v>0</v>
      </c>
    </row>
    <row r="11" spans="1:9" x14ac:dyDescent="0.5">
      <c r="B11" s="1" t="s">
        <v>10</v>
      </c>
      <c r="I11" s="2">
        <v>0</v>
      </c>
    </row>
    <row r="13" spans="1:9" x14ac:dyDescent="0.5">
      <c r="A13" s="3" t="s">
        <v>11</v>
      </c>
      <c r="B13" s="1" t="s">
        <v>12</v>
      </c>
      <c r="I13" s="2">
        <v>0</v>
      </c>
    </row>
    <row r="14" spans="1:9" x14ac:dyDescent="0.5">
      <c r="B14" s="1" t="s">
        <v>13</v>
      </c>
      <c r="I14" s="2">
        <v>0</v>
      </c>
    </row>
    <row r="15" spans="1:9" x14ac:dyDescent="0.5">
      <c r="B15" s="1" t="s">
        <v>14</v>
      </c>
      <c r="I15" s="2">
        <v>0</v>
      </c>
    </row>
    <row r="16" spans="1:9" x14ac:dyDescent="0.5">
      <c r="B16" s="1" t="s">
        <v>15</v>
      </c>
      <c r="I16" s="2">
        <v>0</v>
      </c>
    </row>
    <row r="17" spans="1:9" ht="24" thickBot="1" x14ac:dyDescent="0.55000000000000004">
      <c r="A17" s="1" t="s">
        <v>16</v>
      </c>
      <c r="I17" s="4">
        <f>I6+I7+I8+I9+I10+I11-I13-I14-I15-I16</f>
        <v>0</v>
      </c>
    </row>
    <row r="18" spans="1:9" ht="24" thickTop="1" x14ac:dyDescent="0.5"/>
  </sheetData>
  <mergeCells count="4">
    <mergeCell ref="A1:I1"/>
    <mergeCell ref="A2:I2"/>
    <mergeCell ref="A3:I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5A58-5EA5-4F59-956E-356B4CD216DA}">
  <dimension ref="A1:F22"/>
  <sheetViews>
    <sheetView workbookViewId="0">
      <selection activeCell="D9" sqref="D8:D9"/>
    </sheetView>
  </sheetViews>
  <sheetFormatPr defaultRowHeight="23.25" x14ac:dyDescent="0.5"/>
  <cols>
    <col min="1" max="1" width="6.875" style="5" customWidth="1"/>
    <col min="2" max="2" width="12" style="5" customWidth="1"/>
    <col min="3" max="3" width="11.75" style="5" customWidth="1"/>
    <col min="4" max="4" width="29.625" style="1" customWidth="1"/>
    <col min="5" max="5" width="13.125" style="2" customWidth="1"/>
    <col min="6" max="6" width="11.625" style="1" customWidth="1"/>
  </cols>
  <sheetData>
    <row r="1" spans="1:6" ht="26.25" x14ac:dyDescent="0.55000000000000004">
      <c r="A1" s="35" t="s">
        <v>0</v>
      </c>
      <c r="B1" s="35"/>
      <c r="C1" s="35"/>
      <c r="D1" s="35"/>
      <c r="E1" s="35"/>
      <c r="F1" s="35"/>
    </row>
    <row r="2" spans="1:6" ht="26.25" x14ac:dyDescent="0.55000000000000004">
      <c r="A2" s="35" t="s">
        <v>17</v>
      </c>
      <c r="B2" s="35"/>
      <c r="C2" s="35"/>
      <c r="D2" s="35"/>
      <c r="E2" s="35"/>
      <c r="F2" s="35"/>
    </row>
    <row r="3" spans="1:6" ht="26.25" x14ac:dyDescent="0.55000000000000004">
      <c r="A3" s="35" t="str">
        <f>[1]Sheet1!A4</f>
        <v>ณ วันที่  31 มกราคม 2563</v>
      </c>
      <c r="B3" s="35"/>
      <c r="C3" s="35"/>
      <c r="D3" s="35"/>
      <c r="E3" s="35"/>
      <c r="F3" s="35"/>
    </row>
    <row r="5" spans="1:6" x14ac:dyDescent="0.5">
      <c r="A5" s="6" t="s">
        <v>18</v>
      </c>
      <c r="B5" s="6" t="s">
        <v>19</v>
      </c>
      <c r="C5" s="6" t="s">
        <v>20</v>
      </c>
      <c r="D5" s="6" t="s">
        <v>21</v>
      </c>
      <c r="E5" s="7" t="s">
        <v>22</v>
      </c>
      <c r="F5" s="6" t="s">
        <v>23</v>
      </c>
    </row>
    <row r="6" spans="1:6" x14ac:dyDescent="0.5">
      <c r="A6" s="8"/>
      <c r="B6" s="9"/>
      <c r="C6" s="9"/>
      <c r="D6" s="10"/>
      <c r="E6" s="11"/>
      <c r="F6" s="12"/>
    </row>
    <row r="7" spans="1:6" x14ac:dyDescent="0.5">
      <c r="A7" s="8"/>
      <c r="B7" s="9"/>
      <c r="C7" s="9"/>
      <c r="D7" s="10"/>
      <c r="E7" s="11"/>
      <c r="F7" s="12"/>
    </row>
    <row r="8" spans="1:6" x14ac:dyDescent="0.5">
      <c r="A8" s="8"/>
      <c r="B8" s="9"/>
      <c r="C8" s="9"/>
      <c r="D8" s="10"/>
      <c r="E8" s="11"/>
      <c r="F8" s="12"/>
    </row>
    <row r="9" spans="1:6" x14ac:dyDescent="0.5">
      <c r="A9" s="8"/>
      <c r="B9" s="9"/>
      <c r="C9" s="9"/>
      <c r="D9" s="10"/>
      <c r="E9" s="11"/>
      <c r="F9" s="12"/>
    </row>
    <row r="10" spans="1:6" x14ac:dyDescent="0.5">
      <c r="A10" s="8"/>
      <c r="B10" s="9"/>
      <c r="C10" s="9"/>
      <c r="D10" s="10"/>
      <c r="E10" s="11"/>
      <c r="F10" s="12"/>
    </row>
    <row r="11" spans="1:6" x14ac:dyDescent="0.5">
      <c r="A11" s="8"/>
      <c r="B11" s="9"/>
      <c r="C11" s="9"/>
      <c r="D11" s="10"/>
      <c r="E11" s="11"/>
      <c r="F11" s="12"/>
    </row>
    <row r="12" spans="1:6" x14ac:dyDescent="0.5">
      <c r="A12" s="8"/>
      <c r="B12" s="9"/>
      <c r="C12" s="9"/>
      <c r="D12" s="10"/>
      <c r="E12" s="11"/>
      <c r="F12" s="12"/>
    </row>
    <row r="13" spans="1:6" x14ac:dyDescent="0.5">
      <c r="A13" s="8"/>
      <c r="B13" s="9"/>
      <c r="C13" s="9"/>
      <c r="D13" s="10"/>
      <c r="E13" s="11"/>
      <c r="F13" s="12"/>
    </row>
    <row r="14" spans="1:6" x14ac:dyDescent="0.5">
      <c r="A14" s="8"/>
      <c r="B14" s="9"/>
      <c r="C14" s="9"/>
      <c r="D14" s="10"/>
      <c r="E14" s="11"/>
      <c r="F14" s="12"/>
    </row>
    <row r="15" spans="1:6" x14ac:dyDescent="0.5">
      <c r="A15" s="8"/>
      <c r="B15" s="9"/>
      <c r="C15" s="9"/>
      <c r="D15" s="10"/>
      <c r="E15" s="11"/>
      <c r="F15" s="12"/>
    </row>
    <row r="16" spans="1:6" x14ac:dyDescent="0.5">
      <c r="A16" s="8"/>
      <c r="B16" s="8"/>
      <c r="C16" s="8"/>
      <c r="D16" s="12"/>
      <c r="E16" s="13"/>
      <c r="F16" s="12"/>
    </row>
    <row r="17" spans="1:6" x14ac:dyDescent="0.5">
      <c r="A17" s="8"/>
      <c r="B17" s="8"/>
      <c r="C17" s="8"/>
      <c r="D17" s="12"/>
      <c r="E17" s="13"/>
      <c r="F17" s="12"/>
    </row>
    <row r="18" spans="1:6" x14ac:dyDescent="0.5">
      <c r="A18" s="8"/>
      <c r="B18" s="8"/>
      <c r="C18" s="8"/>
      <c r="D18" s="12"/>
      <c r="E18" s="13"/>
      <c r="F18" s="12"/>
    </row>
    <row r="19" spans="1:6" x14ac:dyDescent="0.5">
      <c r="A19" s="14"/>
      <c r="B19" s="14"/>
      <c r="C19" s="14"/>
      <c r="D19" s="15"/>
      <c r="E19" s="16"/>
      <c r="F19" s="15"/>
    </row>
    <row r="20" spans="1:6" x14ac:dyDescent="0.5">
      <c r="A20" s="6"/>
      <c r="B20" s="6"/>
      <c r="C20" s="6"/>
      <c r="D20" s="6" t="s">
        <v>24</v>
      </c>
      <c r="E20" s="17">
        <f>SUM(E6:E19)</f>
        <v>0</v>
      </c>
      <c r="F20" s="18"/>
    </row>
    <row r="22" spans="1:6" ht="21" x14ac:dyDescent="0.45">
      <c r="A22" s="36"/>
      <c r="B22" s="36"/>
      <c r="C22" s="36"/>
      <c r="D22" s="36"/>
      <c r="E22" s="36"/>
      <c r="F22" s="36"/>
    </row>
  </sheetData>
  <mergeCells count="4">
    <mergeCell ref="A1:F1"/>
    <mergeCell ref="A2:F2"/>
    <mergeCell ref="A3:F3"/>
    <mergeCell ref="A22:F22"/>
  </mergeCells>
  <printOptions horizontalCentered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DC811-6FE1-4180-A35A-40E0AB144EDE}">
  <dimension ref="A1:I18"/>
  <sheetViews>
    <sheetView workbookViewId="0">
      <selection activeCell="P20" sqref="P20"/>
    </sheetView>
  </sheetViews>
  <sheetFormatPr defaultRowHeight="23.25" x14ac:dyDescent="0.5"/>
  <cols>
    <col min="1" max="1" width="6.625" style="1" customWidth="1"/>
    <col min="2" max="8" width="9" style="1"/>
    <col min="9" max="9" width="11.25" style="2" bestFit="1" customWidth="1"/>
  </cols>
  <sheetData>
    <row r="1" spans="1:9" ht="26.25" x14ac:dyDescent="0.55000000000000004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26.25" x14ac:dyDescent="0.55000000000000004">
      <c r="A2" s="35" t="s">
        <v>25</v>
      </c>
      <c r="B2" s="35"/>
      <c r="C2" s="35"/>
      <c r="D2" s="35"/>
      <c r="E2" s="35"/>
      <c r="F2" s="35"/>
      <c r="G2" s="35"/>
      <c r="H2" s="35"/>
      <c r="I2" s="35"/>
    </row>
    <row r="3" spans="1:9" ht="26.25" x14ac:dyDescent="0.55000000000000004">
      <c r="A3" s="35" t="s">
        <v>26</v>
      </c>
      <c r="B3" s="35"/>
      <c r="C3" s="35"/>
      <c r="D3" s="35"/>
      <c r="E3" s="35"/>
      <c r="F3" s="35"/>
      <c r="G3" s="35"/>
      <c r="H3" s="35"/>
      <c r="I3" s="35"/>
    </row>
    <row r="4" spans="1:9" ht="26.25" x14ac:dyDescent="0.55000000000000004">
      <c r="A4" s="35" t="str">
        <f>[1]Sheet1!A4</f>
        <v>ณ วันที่  31 มกราคม 2563</v>
      </c>
      <c r="B4" s="35"/>
      <c r="C4" s="35"/>
      <c r="D4" s="35"/>
      <c r="E4" s="35"/>
      <c r="F4" s="35"/>
      <c r="G4" s="35"/>
      <c r="H4" s="35"/>
      <c r="I4" s="35"/>
    </row>
    <row r="6" spans="1:9" x14ac:dyDescent="0.5">
      <c r="A6" s="1" t="s">
        <v>4</v>
      </c>
    </row>
    <row r="7" spans="1:9" x14ac:dyDescent="0.5">
      <c r="A7" s="3" t="s">
        <v>5</v>
      </c>
      <c r="B7" s="1" t="s">
        <v>6</v>
      </c>
      <c r="I7" s="2">
        <v>0</v>
      </c>
    </row>
    <row r="8" spans="1:9" x14ac:dyDescent="0.5">
      <c r="A8" s="3"/>
      <c r="B8" s="1" t="s">
        <v>7</v>
      </c>
      <c r="I8" s="2">
        <v>0</v>
      </c>
    </row>
    <row r="9" spans="1:9" x14ac:dyDescent="0.5">
      <c r="B9" s="1" t="s">
        <v>8</v>
      </c>
      <c r="I9" s="2">
        <v>0</v>
      </c>
    </row>
    <row r="10" spans="1:9" x14ac:dyDescent="0.5">
      <c r="B10" s="1" t="s">
        <v>9</v>
      </c>
    </row>
    <row r="11" spans="1:9" x14ac:dyDescent="0.5">
      <c r="B11" s="1" t="s">
        <v>10</v>
      </c>
      <c r="I11" s="2">
        <v>0</v>
      </c>
    </row>
    <row r="13" spans="1:9" x14ac:dyDescent="0.5">
      <c r="A13" s="3" t="s">
        <v>11</v>
      </c>
      <c r="B13" s="1" t="s">
        <v>12</v>
      </c>
      <c r="I13" s="2">
        <v>0</v>
      </c>
    </row>
    <row r="14" spans="1:9" x14ac:dyDescent="0.5">
      <c r="B14" s="1" t="s">
        <v>13</v>
      </c>
      <c r="I14" s="2">
        <v>0</v>
      </c>
    </row>
    <row r="15" spans="1:9" x14ac:dyDescent="0.5">
      <c r="B15" s="1" t="s">
        <v>14</v>
      </c>
      <c r="I15" s="2">
        <v>0</v>
      </c>
    </row>
    <row r="16" spans="1:9" x14ac:dyDescent="0.5">
      <c r="B16" s="1" t="s">
        <v>15</v>
      </c>
      <c r="I16" s="2">
        <v>0</v>
      </c>
    </row>
    <row r="17" spans="1:9" ht="24" thickBot="1" x14ac:dyDescent="0.55000000000000004">
      <c r="A17" s="1" t="s">
        <v>16</v>
      </c>
      <c r="I17" s="4">
        <f>I6+I7+I8+I9+I10+I11-I13-I14-I15-I16</f>
        <v>0</v>
      </c>
    </row>
    <row r="18" spans="1:9" ht="24" thickTop="1" x14ac:dyDescent="0.5"/>
  </sheetData>
  <mergeCells count="4">
    <mergeCell ref="A1:I1"/>
    <mergeCell ref="A2:I2"/>
    <mergeCell ref="A3:I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F4E1C-57F3-405D-84A1-0BCD87CA52FE}">
  <dimension ref="A1:F22"/>
  <sheetViews>
    <sheetView topLeftCell="A13" workbookViewId="0">
      <selection activeCell="D11" sqref="D11"/>
    </sheetView>
  </sheetViews>
  <sheetFormatPr defaultRowHeight="23.25" x14ac:dyDescent="0.5"/>
  <cols>
    <col min="1" max="1" width="6.875" style="5" customWidth="1"/>
    <col min="2" max="2" width="12" style="5" customWidth="1"/>
    <col min="3" max="3" width="11.75" style="5" customWidth="1"/>
    <col min="4" max="4" width="29.625" style="1" customWidth="1"/>
    <col min="5" max="5" width="13.125" style="2" customWidth="1"/>
    <col min="6" max="6" width="11.625" style="1" customWidth="1"/>
  </cols>
  <sheetData>
    <row r="1" spans="1:6" ht="26.25" x14ac:dyDescent="0.55000000000000004">
      <c r="A1" s="35" t="s">
        <v>0</v>
      </c>
      <c r="B1" s="35"/>
      <c r="C1" s="35"/>
      <c r="D1" s="35"/>
      <c r="E1" s="35"/>
      <c r="F1" s="35"/>
    </row>
    <row r="2" spans="1:6" ht="26.25" x14ac:dyDescent="0.55000000000000004">
      <c r="A2" s="35" t="s">
        <v>27</v>
      </c>
      <c r="B2" s="35"/>
      <c r="C2" s="35"/>
      <c r="D2" s="35"/>
      <c r="E2" s="35"/>
      <c r="F2" s="35"/>
    </row>
    <row r="3" spans="1:6" ht="26.25" x14ac:dyDescent="0.55000000000000004">
      <c r="A3" s="35" t="str">
        <f>[1]Sheet1!A4</f>
        <v>ณ วันที่  31 มกราคม 2563</v>
      </c>
      <c r="B3" s="35"/>
      <c r="C3" s="35"/>
      <c r="D3" s="35"/>
      <c r="E3" s="35"/>
      <c r="F3" s="35"/>
    </row>
    <row r="5" spans="1:6" x14ac:dyDescent="0.5">
      <c r="A5" s="6" t="s">
        <v>18</v>
      </c>
      <c r="B5" s="6" t="s">
        <v>19</v>
      </c>
      <c r="C5" s="6" t="s">
        <v>20</v>
      </c>
      <c r="D5" s="6" t="s">
        <v>21</v>
      </c>
      <c r="E5" s="7" t="s">
        <v>22</v>
      </c>
      <c r="F5" s="6" t="s">
        <v>23</v>
      </c>
    </row>
    <row r="6" spans="1:6" x14ac:dyDescent="0.5">
      <c r="A6" s="8"/>
      <c r="B6" s="9"/>
      <c r="C6" s="9"/>
      <c r="D6" s="10"/>
      <c r="E6" s="11"/>
      <c r="F6" s="12"/>
    </row>
    <row r="7" spans="1:6" x14ac:dyDescent="0.5">
      <c r="A7" s="8"/>
      <c r="B7" s="9"/>
      <c r="C7" s="9"/>
      <c r="D7" s="10"/>
      <c r="E7" s="11"/>
      <c r="F7" s="12"/>
    </row>
    <row r="8" spans="1:6" x14ac:dyDescent="0.5">
      <c r="A8" s="8"/>
      <c r="B8" s="9"/>
      <c r="C8" s="9"/>
      <c r="D8" s="10"/>
      <c r="E8" s="11"/>
      <c r="F8" s="12"/>
    </row>
    <row r="9" spans="1:6" x14ac:dyDescent="0.5">
      <c r="A9" s="8"/>
      <c r="B9" s="9"/>
      <c r="C9" s="9"/>
      <c r="D9" s="10"/>
      <c r="E9" s="11"/>
      <c r="F9" s="12"/>
    </row>
    <row r="10" spans="1:6" x14ac:dyDescent="0.5">
      <c r="A10" s="8"/>
      <c r="B10" s="9"/>
      <c r="C10" s="9"/>
      <c r="D10" s="10"/>
      <c r="E10" s="11"/>
      <c r="F10" s="12"/>
    </row>
    <row r="11" spans="1:6" x14ac:dyDescent="0.5">
      <c r="A11" s="8"/>
      <c r="B11" s="9"/>
      <c r="C11" s="9"/>
      <c r="D11" s="10"/>
      <c r="E11" s="11"/>
      <c r="F11" s="12"/>
    </row>
    <row r="12" spans="1:6" x14ac:dyDescent="0.5">
      <c r="A12" s="8"/>
      <c r="B12" s="9"/>
      <c r="C12" s="9"/>
      <c r="D12" s="10"/>
      <c r="E12" s="11"/>
      <c r="F12" s="12"/>
    </row>
    <row r="13" spans="1:6" x14ac:dyDescent="0.5">
      <c r="A13" s="8"/>
      <c r="B13" s="9"/>
      <c r="C13" s="9"/>
      <c r="D13" s="10"/>
      <c r="E13" s="11"/>
      <c r="F13" s="12"/>
    </row>
    <row r="14" spans="1:6" x14ac:dyDescent="0.5">
      <c r="A14" s="8"/>
      <c r="B14" s="9"/>
      <c r="C14" s="9"/>
      <c r="D14" s="10"/>
      <c r="E14" s="11"/>
      <c r="F14" s="12"/>
    </row>
    <row r="15" spans="1:6" x14ac:dyDescent="0.5">
      <c r="A15" s="8"/>
      <c r="B15" s="9"/>
      <c r="C15" s="9"/>
      <c r="D15" s="10"/>
      <c r="E15" s="11"/>
      <c r="F15" s="12"/>
    </row>
    <row r="16" spans="1:6" x14ac:dyDescent="0.5">
      <c r="A16" s="8"/>
      <c r="B16" s="8"/>
      <c r="C16" s="8"/>
      <c r="D16" s="12"/>
      <c r="E16" s="13"/>
      <c r="F16" s="12"/>
    </row>
    <row r="17" spans="1:6" x14ac:dyDescent="0.5">
      <c r="A17" s="8"/>
      <c r="B17" s="8"/>
      <c r="C17" s="8"/>
      <c r="D17" s="12"/>
      <c r="E17" s="13"/>
      <c r="F17" s="12"/>
    </row>
    <row r="18" spans="1:6" x14ac:dyDescent="0.5">
      <c r="A18" s="8"/>
      <c r="B18" s="8"/>
      <c r="C18" s="8"/>
      <c r="D18" s="12"/>
      <c r="E18" s="13"/>
      <c r="F18" s="12"/>
    </row>
    <row r="19" spans="1:6" x14ac:dyDescent="0.5">
      <c r="A19" s="14"/>
      <c r="B19" s="14"/>
      <c r="C19" s="14"/>
      <c r="D19" s="15"/>
      <c r="E19" s="16"/>
      <c r="F19" s="15"/>
    </row>
    <row r="20" spans="1:6" x14ac:dyDescent="0.5">
      <c r="A20" s="6"/>
      <c r="B20" s="6"/>
      <c r="C20" s="6"/>
      <c r="D20" s="6" t="s">
        <v>24</v>
      </c>
      <c r="E20" s="17">
        <f>SUM(E6:E19)</f>
        <v>0</v>
      </c>
      <c r="F20" s="18"/>
    </row>
    <row r="22" spans="1:6" ht="21" x14ac:dyDescent="0.45">
      <c r="A22" s="36"/>
      <c r="B22" s="36"/>
      <c r="C22" s="36"/>
      <c r="D22" s="36"/>
      <c r="E22" s="36"/>
      <c r="F22" s="36"/>
    </row>
  </sheetData>
  <mergeCells count="4">
    <mergeCell ref="A1:F1"/>
    <mergeCell ref="A2:F2"/>
    <mergeCell ref="A3:F3"/>
    <mergeCell ref="A22:F22"/>
  </mergeCells>
  <printOptions horizontalCentered="1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C3427-D345-49F3-B0A3-5D4630D923FC}">
  <dimension ref="A1:I17"/>
  <sheetViews>
    <sheetView workbookViewId="0">
      <selection activeCell="F15" sqref="F15"/>
    </sheetView>
  </sheetViews>
  <sheetFormatPr defaultRowHeight="23.25" x14ac:dyDescent="0.5"/>
  <cols>
    <col min="1" max="1" width="6.625" style="1" customWidth="1"/>
    <col min="2" max="7" width="9" style="1"/>
    <col min="8" max="8" width="8.75" style="1" customWidth="1"/>
    <col min="9" max="9" width="12.75" style="2" customWidth="1"/>
  </cols>
  <sheetData>
    <row r="1" spans="1:9" ht="26.25" x14ac:dyDescent="0.55000000000000004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ht="26.25" x14ac:dyDescent="0.55000000000000004">
      <c r="A2" s="35" t="s">
        <v>28</v>
      </c>
      <c r="B2" s="35"/>
      <c r="C2" s="35"/>
      <c r="D2" s="35"/>
      <c r="E2" s="35"/>
      <c r="F2" s="35"/>
      <c r="G2" s="35"/>
      <c r="H2" s="35"/>
      <c r="I2" s="35"/>
    </row>
    <row r="3" spans="1:9" ht="26.25" x14ac:dyDescent="0.55000000000000004">
      <c r="A3" s="35" t="s">
        <v>29</v>
      </c>
      <c r="B3" s="35"/>
      <c r="C3" s="35"/>
      <c r="D3" s="35"/>
      <c r="E3" s="35"/>
      <c r="F3" s="35"/>
      <c r="G3" s="35"/>
      <c r="H3" s="35"/>
      <c r="I3" s="35"/>
    </row>
    <row r="4" spans="1:9" ht="26.25" x14ac:dyDescent="0.55000000000000004">
      <c r="A4" s="35" t="str">
        <f>[1]Sheet1!A4</f>
        <v>ณ วันที่  31 มกราคม 2563</v>
      </c>
      <c r="B4" s="35"/>
      <c r="C4" s="35"/>
      <c r="D4" s="35"/>
      <c r="E4" s="35"/>
      <c r="F4" s="35"/>
      <c r="G4" s="35"/>
      <c r="H4" s="35"/>
      <c r="I4" s="35"/>
    </row>
    <row r="6" spans="1:9" x14ac:dyDescent="0.5">
      <c r="A6" s="1" t="s">
        <v>4</v>
      </c>
    </row>
    <row r="7" spans="1:9" x14ac:dyDescent="0.5">
      <c r="A7" s="3" t="s">
        <v>5</v>
      </c>
      <c r="B7" s="1" t="s">
        <v>10</v>
      </c>
      <c r="I7" s="2">
        <v>0</v>
      </c>
    </row>
    <row r="8" spans="1:9" x14ac:dyDescent="0.5">
      <c r="B8" s="1" t="s">
        <v>8</v>
      </c>
      <c r="I8" s="2">
        <v>0</v>
      </c>
    </row>
    <row r="9" spans="1:9" x14ac:dyDescent="0.5">
      <c r="B9" s="1" t="s">
        <v>30</v>
      </c>
      <c r="I9" s="2">
        <v>0</v>
      </c>
    </row>
    <row r="10" spans="1:9" x14ac:dyDescent="0.5">
      <c r="B10" s="1" t="s">
        <v>31</v>
      </c>
      <c r="I10" s="2">
        <f>[1]Sheet7!C24</f>
        <v>429707.9</v>
      </c>
    </row>
    <row r="12" spans="1:9" x14ac:dyDescent="0.5">
      <c r="A12" s="3" t="s">
        <v>11</v>
      </c>
      <c r="B12" s="1" t="s">
        <v>12</v>
      </c>
      <c r="I12" s="2">
        <v>0</v>
      </c>
    </row>
    <row r="13" spans="1:9" x14ac:dyDescent="0.5">
      <c r="B13" s="1" t="s">
        <v>13</v>
      </c>
      <c r="I13" s="2">
        <v>0</v>
      </c>
    </row>
    <row r="14" spans="1:9" x14ac:dyDescent="0.5">
      <c r="B14" s="1" t="s">
        <v>14</v>
      </c>
      <c r="I14" s="2">
        <v>0</v>
      </c>
    </row>
    <row r="15" spans="1:9" x14ac:dyDescent="0.5">
      <c r="B15" s="1" t="s">
        <v>15</v>
      </c>
      <c r="I15" s="2">
        <v>0</v>
      </c>
    </row>
    <row r="16" spans="1:9" ht="24" thickBot="1" x14ac:dyDescent="0.55000000000000004">
      <c r="A16" s="1" t="s">
        <v>16</v>
      </c>
      <c r="I16" s="4">
        <f>I7+I8+I9+I10-I12-I13-I14-I15</f>
        <v>429707.9</v>
      </c>
    </row>
    <row r="17" ht="24" thickTop="1" x14ac:dyDescent="0.5"/>
  </sheetData>
  <mergeCells count="4">
    <mergeCell ref="A1:I1"/>
    <mergeCell ref="A2:I2"/>
    <mergeCell ref="A3:I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D0D0-23CC-4A0A-890E-845F5AADF422}">
  <dimension ref="A1:F17"/>
  <sheetViews>
    <sheetView workbookViewId="0">
      <selection activeCell="G17" sqref="G17"/>
    </sheetView>
  </sheetViews>
  <sheetFormatPr defaultRowHeight="23.25" x14ac:dyDescent="0.5"/>
  <cols>
    <col min="1" max="1" width="6.875" style="1" customWidth="1"/>
    <col min="2" max="3" width="11.75" style="1" customWidth="1"/>
    <col min="4" max="4" width="30.625" style="1" customWidth="1"/>
    <col min="5" max="5" width="13.125" style="1" customWidth="1"/>
    <col min="6" max="6" width="10.125" style="1" customWidth="1"/>
  </cols>
  <sheetData>
    <row r="1" spans="1:6" ht="26.25" x14ac:dyDescent="0.55000000000000004">
      <c r="A1" s="35" t="s">
        <v>0</v>
      </c>
      <c r="B1" s="35"/>
      <c r="C1" s="35"/>
      <c r="D1" s="35"/>
      <c r="E1" s="35"/>
      <c r="F1" s="35"/>
    </row>
    <row r="2" spans="1:6" ht="26.25" x14ac:dyDescent="0.55000000000000004">
      <c r="A2" s="35" t="s">
        <v>29</v>
      </c>
      <c r="B2" s="35"/>
      <c r="C2" s="35"/>
      <c r="D2" s="35"/>
      <c r="E2" s="35"/>
      <c r="F2" s="35"/>
    </row>
    <row r="3" spans="1:6" ht="26.25" x14ac:dyDescent="0.55000000000000004">
      <c r="A3" s="35" t="str">
        <f>[1]Sheet1!A4</f>
        <v>ณ วันที่  31 มกราคม 2563</v>
      </c>
      <c r="B3" s="35"/>
      <c r="C3" s="35"/>
      <c r="D3" s="35"/>
      <c r="E3" s="35"/>
      <c r="F3" s="35"/>
    </row>
    <row r="5" spans="1:6" x14ac:dyDescent="0.5">
      <c r="A5" s="6" t="s">
        <v>18</v>
      </c>
      <c r="B5" s="6" t="s">
        <v>19</v>
      </c>
      <c r="C5" s="6" t="s">
        <v>20</v>
      </c>
      <c r="D5" s="6" t="s">
        <v>21</v>
      </c>
      <c r="E5" s="6" t="s">
        <v>22</v>
      </c>
      <c r="F5" s="6" t="s">
        <v>23</v>
      </c>
    </row>
    <row r="6" spans="1:6" x14ac:dyDescent="0.5">
      <c r="A6" s="8">
        <v>1</v>
      </c>
      <c r="B6" s="8"/>
      <c r="C6" s="8"/>
      <c r="D6" s="12"/>
      <c r="E6" s="13">
        <v>0</v>
      </c>
      <c r="F6" s="19"/>
    </row>
    <row r="7" spans="1:6" x14ac:dyDescent="0.5">
      <c r="A7" s="8"/>
      <c r="B7" s="8"/>
      <c r="C7" s="8"/>
      <c r="D7" s="12"/>
      <c r="E7" s="13"/>
      <c r="F7" s="12"/>
    </row>
    <row r="8" spans="1:6" x14ac:dyDescent="0.5">
      <c r="A8" s="8"/>
      <c r="B8" s="8"/>
      <c r="C8" s="8"/>
      <c r="D8" s="12"/>
      <c r="E8" s="13"/>
      <c r="F8" s="12"/>
    </row>
    <row r="9" spans="1:6" x14ac:dyDescent="0.5">
      <c r="A9" s="8"/>
      <c r="B9" s="8"/>
      <c r="C9" s="8"/>
      <c r="D9" s="12"/>
      <c r="E9" s="13"/>
      <c r="F9" s="12"/>
    </row>
    <row r="10" spans="1:6" x14ac:dyDescent="0.5">
      <c r="A10" s="8"/>
      <c r="B10" s="8"/>
      <c r="C10" s="8"/>
      <c r="D10" s="12"/>
      <c r="E10" s="13"/>
      <c r="F10" s="12"/>
    </row>
    <row r="11" spans="1:6" x14ac:dyDescent="0.5">
      <c r="A11" s="8"/>
      <c r="B11" s="8"/>
      <c r="C11" s="8"/>
      <c r="D11" s="12"/>
      <c r="E11" s="13"/>
      <c r="F11" s="12"/>
    </row>
    <row r="12" spans="1:6" x14ac:dyDescent="0.5">
      <c r="A12" s="12"/>
      <c r="B12" s="12"/>
      <c r="C12" s="12"/>
      <c r="D12" s="12"/>
      <c r="E12" s="13"/>
      <c r="F12" s="12"/>
    </row>
    <row r="13" spans="1:6" x14ac:dyDescent="0.5">
      <c r="A13" s="12"/>
      <c r="B13" s="12"/>
      <c r="C13" s="12"/>
      <c r="D13" s="12"/>
      <c r="E13" s="13"/>
      <c r="F13" s="12"/>
    </row>
    <row r="14" spans="1:6" x14ac:dyDescent="0.5">
      <c r="A14" s="12"/>
      <c r="B14" s="12"/>
      <c r="C14" s="12"/>
      <c r="D14" s="12"/>
      <c r="E14" s="13"/>
      <c r="F14" s="12"/>
    </row>
    <row r="15" spans="1:6" x14ac:dyDescent="0.5">
      <c r="A15" s="12"/>
      <c r="B15" s="12"/>
      <c r="C15" s="12"/>
      <c r="D15" s="12"/>
      <c r="E15" s="13"/>
      <c r="F15" s="12"/>
    </row>
    <row r="16" spans="1:6" x14ac:dyDescent="0.5">
      <c r="A16" s="15"/>
      <c r="B16" s="15"/>
      <c r="C16" s="15"/>
      <c r="D16" s="15"/>
      <c r="E16" s="16"/>
      <c r="F16" s="15"/>
    </row>
    <row r="17" spans="1:6" x14ac:dyDescent="0.5">
      <c r="A17" s="18"/>
      <c r="B17" s="18"/>
      <c r="C17" s="18"/>
      <c r="D17" s="6" t="s">
        <v>24</v>
      </c>
      <c r="E17" s="17">
        <f>SUM(E6:E16)</f>
        <v>0</v>
      </c>
      <c r="F17" s="18"/>
    </row>
  </sheetData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88E7-E978-4C0E-9814-2FAB64827009}">
  <dimension ref="A1:G24"/>
  <sheetViews>
    <sheetView tabSelected="1" workbookViewId="0">
      <selection activeCell="H11" sqref="H11"/>
    </sheetView>
  </sheetViews>
  <sheetFormatPr defaultRowHeight="23.25" x14ac:dyDescent="0.5"/>
  <cols>
    <col min="1" max="1" width="9" style="34"/>
    <col min="2" max="2" width="59.875" style="34" customWidth="1"/>
    <col min="3" max="3" width="12.75" style="34" customWidth="1"/>
  </cols>
  <sheetData>
    <row r="1" spans="1:7" ht="26.25" x14ac:dyDescent="0.55000000000000004">
      <c r="A1" s="37" t="s">
        <v>32</v>
      </c>
      <c r="B1" s="37"/>
      <c r="C1" s="37"/>
    </row>
    <row r="2" spans="1:7" ht="26.25" x14ac:dyDescent="0.55000000000000004">
      <c r="A2" s="38" t="s">
        <v>29</v>
      </c>
      <c r="B2" s="38"/>
      <c r="C2" s="38"/>
    </row>
    <row r="3" spans="1:7" ht="26.25" x14ac:dyDescent="0.55000000000000004">
      <c r="A3" s="37" t="str">
        <f>[1]Sheet1!A4</f>
        <v>ณ วันที่  31 มกราคม 2563</v>
      </c>
      <c r="B3" s="37"/>
      <c r="C3" s="37"/>
    </row>
    <row r="4" spans="1:7" x14ac:dyDescent="0.2">
      <c r="A4" s="20" t="s">
        <v>18</v>
      </c>
      <c r="B4" s="20" t="s">
        <v>21</v>
      </c>
      <c r="C4" s="20" t="s">
        <v>22</v>
      </c>
      <c r="E4" s="21"/>
    </row>
    <row r="5" spans="1:7" x14ac:dyDescent="0.5">
      <c r="A5" s="22">
        <v>1</v>
      </c>
      <c r="B5" s="23" t="s">
        <v>33</v>
      </c>
      <c r="C5" s="24">
        <v>109531.02</v>
      </c>
      <c r="E5" s="25"/>
      <c r="F5" s="26"/>
      <c r="G5" s="26"/>
    </row>
    <row r="6" spans="1:7" x14ac:dyDescent="0.5">
      <c r="A6" s="27">
        <v>2</v>
      </c>
      <c r="B6" s="28" t="s">
        <v>34</v>
      </c>
      <c r="C6" s="29">
        <v>47281.88</v>
      </c>
    </row>
    <row r="7" spans="1:7" x14ac:dyDescent="0.5">
      <c r="A7" s="27">
        <v>3</v>
      </c>
      <c r="B7" s="28" t="s">
        <v>35</v>
      </c>
      <c r="C7" s="29">
        <v>63121</v>
      </c>
      <c r="E7" s="30"/>
    </row>
    <row r="8" spans="1:7" x14ac:dyDescent="0.5">
      <c r="A8" s="27">
        <v>4</v>
      </c>
      <c r="B8" s="28" t="s">
        <v>36</v>
      </c>
      <c r="C8" s="29">
        <v>25138</v>
      </c>
      <c r="E8" s="30"/>
    </row>
    <row r="9" spans="1:7" x14ac:dyDescent="0.5">
      <c r="A9" s="27">
        <v>5</v>
      </c>
      <c r="B9" s="28" t="s">
        <v>37</v>
      </c>
      <c r="C9" s="29">
        <v>87</v>
      </c>
      <c r="E9" s="30"/>
    </row>
    <row r="10" spans="1:7" x14ac:dyDescent="0.5">
      <c r="A10" s="27">
        <v>6</v>
      </c>
      <c r="B10" s="28" t="s">
        <v>38</v>
      </c>
      <c r="C10" s="29">
        <v>11392</v>
      </c>
      <c r="E10" s="30"/>
    </row>
    <row r="11" spans="1:7" x14ac:dyDescent="0.5">
      <c r="A11" s="27">
        <v>7</v>
      </c>
      <c r="B11" s="28" t="s">
        <v>39</v>
      </c>
      <c r="C11" s="29">
        <v>5525</v>
      </c>
    </row>
    <row r="12" spans="1:7" x14ac:dyDescent="0.5">
      <c r="A12" s="27">
        <v>8</v>
      </c>
      <c r="B12" s="28" t="s">
        <v>40</v>
      </c>
      <c r="C12" s="29">
        <v>6087</v>
      </c>
    </row>
    <row r="13" spans="1:7" x14ac:dyDescent="0.5">
      <c r="A13" s="27">
        <v>9</v>
      </c>
      <c r="B13" s="28" t="s">
        <v>41</v>
      </c>
      <c r="C13" s="29">
        <v>3580</v>
      </c>
    </row>
    <row r="14" spans="1:7" x14ac:dyDescent="0.5">
      <c r="A14" s="27">
        <v>10</v>
      </c>
      <c r="B14" s="28" t="s">
        <v>42</v>
      </c>
      <c r="C14" s="29">
        <v>5000</v>
      </c>
    </row>
    <row r="15" spans="1:7" x14ac:dyDescent="0.5">
      <c r="A15" s="27">
        <v>11</v>
      </c>
      <c r="B15" s="28" t="s">
        <v>43</v>
      </c>
      <c r="C15" s="29">
        <v>801</v>
      </c>
    </row>
    <row r="16" spans="1:7" x14ac:dyDescent="0.5">
      <c r="A16" s="27">
        <v>12</v>
      </c>
      <c r="B16" s="28" t="s">
        <v>44</v>
      </c>
      <c r="C16" s="29">
        <v>29360</v>
      </c>
    </row>
    <row r="17" spans="1:3" x14ac:dyDescent="0.5">
      <c r="A17" s="27">
        <v>13</v>
      </c>
      <c r="B17" s="28" t="s">
        <v>45</v>
      </c>
      <c r="C17" s="29">
        <v>540</v>
      </c>
    </row>
    <row r="18" spans="1:3" x14ac:dyDescent="0.5">
      <c r="A18" s="27">
        <v>14</v>
      </c>
      <c r="B18" s="28" t="s">
        <v>46</v>
      </c>
      <c r="C18" s="29">
        <v>21089</v>
      </c>
    </row>
    <row r="19" spans="1:3" x14ac:dyDescent="0.5">
      <c r="A19" s="27">
        <v>15</v>
      </c>
      <c r="B19" s="28" t="s">
        <v>47</v>
      </c>
      <c r="C19" s="29">
        <v>17875</v>
      </c>
    </row>
    <row r="20" spans="1:3" x14ac:dyDescent="0.5">
      <c r="A20" s="27">
        <v>16</v>
      </c>
      <c r="B20" s="28" t="s">
        <v>48</v>
      </c>
      <c r="C20" s="29">
        <v>18400</v>
      </c>
    </row>
    <row r="21" spans="1:3" x14ac:dyDescent="0.5">
      <c r="A21" s="27">
        <v>17</v>
      </c>
      <c r="B21" s="28" t="s">
        <v>49</v>
      </c>
      <c r="C21" s="29">
        <v>48400</v>
      </c>
    </row>
    <row r="22" spans="1:3" x14ac:dyDescent="0.5">
      <c r="A22" s="27">
        <v>18</v>
      </c>
      <c r="B22" s="28" t="s">
        <v>50</v>
      </c>
      <c r="C22" s="29">
        <v>1500</v>
      </c>
    </row>
    <row r="23" spans="1:3" x14ac:dyDescent="0.5">
      <c r="A23" s="27">
        <v>19</v>
      </c>
      <c r="B23" s="31" t="s">
        <v>51</v>
      </c>
      <c r="C23" s="32">
        <v>15000</v>
      </c>
    </row>
    <row r="24" spans="1:3" x14ac:dyDescent="0.5">
      <c r="A24" s="39" t="s">
        <v>52</v>
      </c>
      <c r="B24" s="40"/>
      <c r="C24" s="33">
        <f>SUM(C5:C23)</f>
        <v>429707.9</v>
      </c>
    </row>
  </sheetData>
  <mergeCells count="4">
    <mergeCell ref="A1:C1"/>
    <mergeCell ref="A2:C2"/>
    <mergeCell ref="A3:C3"/>
    <mergeCell ref="A24:B2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User</cp:lastModifiedBy>
  <dcterms:created xsi:type="dcterms:W3CDTF">2015-06-05T18:17:20Z</dcterms:created>
  <dcterms:modified xsi:type="dcterms:W3CDTF">2020-06-16T04:05:55Z</dcterms:modified>
</cp:coreProperties>
</file>